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ศูนย์ข้อมูลทางสังคม\ข้อมูลรวม\"/>
    </mc:Choice>
  </mc:AlternateContent>
  <xr:revisionPtr revIDLastSave="0" documentId="13_ncr:1_{F0D1F87D-99BF-427E-B10C-DA4CEC1420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Sheet1!$A$1:$L$92</definedName>
    <definedName name="_xlnm.Print_Titles" localSheetId="0">Sheet1!$3:$4</definedName>
  </definedNames>
  <calcPr calcId="181029"/>
</workbook>
</file>

<file path=xl/calcChain.xml><?xml version="1.0" encoding="utf-8"?>
<calcChain xmlns="http://schemas.openxmlformats.org/spreadsheetml/2006/main">
  <c r="L7" i="1" l="1"/>
  <c r="K7" i="1"/>
  <c r="J7" i="1"/>
  <c r="I7" i="1"/>
  <c r="H7" i="1"/>
  <c r="G7" i="1"/>
  <c r="F7" i="1"/>
  <c r="E7" i="1"/>
  <c r="D7" i="1"/>
  <c r="C7" i="1"/>
  <c r="L73" i="1"/>
  <c r="K73" i="1"/>
  <c r="J73" i="1"/>
  <c r="I73" i="1"/>
  <c r="H73" i="1"/>
  <c r="G73" i="1"/>
  <c r="F73" i="1"/>
  <c r="E73" i="1"/>
  <c r="D73" i="1"/>
  <c r="C73" i="1"/>
  <c r="L55" i="1"/>
  <c r="K55" i="1"/>
  <c r="J55" i="1"/>
  <c r="I55" i="1"/>
  <c r="H55" i="1"/>
  <c r="G55" i="1"/>
  <c r="F55" i="1"/>
  <c r="E55" i="1"/>
  <c r="D55" i="1"/>
  <c r="C55" i="1"/>
  <c r="L34" i="1"/>
  <c r="K34" i="1"/>
  <c r="J34" i="1"/>
  <c r="I34" i="1"/>
  <c r="H34" i="1"/>
  <c r="G34" i="1"/>
  <c r="F34" i="1"/>
  <c r="E34" i="1"/>
  <c r="D34" i="1"/>
  <c r="C34" i="1"/>
  <c r="L13" i="1"/>
  <c r="K13" i="1"/>
  <c r="J13" i="1"/>
  <c r="I13" i="1"/>
  <c r="H13" i="1"/>
  <c r="G13" i="1"/>
  <c r="F13" i="1"/>
  <c r="E13" i="1"/>
  <c r="D13" i="1"/>
  <c r="C13" i="1"/>
  <c r="E5" i="1" l="1"/>
  <c r="I5" i="1"/>
  <c r="C5" i="1"/>
  <c r="G5" i="1"/>
  <c r="K5" i="1"/>
  <c r="F5" i="1"/>
  <c r="J5" i="1"/>
  <c r="D5" i="1"/>
  <c r="H5" i="1"/>
  <c r="L5" i="1"/>
</calcChain>
</file>

<file path=xl/sharedStrings.xml><?xml version="1.0" encoding="utf-8"?>
<sst xmlns="http://schemas.openxmlformats.org/spreadsheetml/2006/main" count="182" uniqueCount="122">
  <si>
    <t>ภาค/จังหวัด</t>
  </si>
  <si>
    <t>จำนวนชุมชน</t>
  </si>
  <si>
    <t>ชุมชนแออัด</t>
  </si>
  <si>
    <t>ชุมชนเมือง</t>
  </si>
  <si>
    <t>ชุมชนชานเมือง</t>
  </si>
  <si>
    <t>จำนวนบ้าน</t>
  </si>
  <si>
    <t>จำนวนครัวเรือน</t>
  </si>
  <si>
    <t>จำนวนประชากร</t>
  </si>
  <si>
    <t>ชุมชน</t>
  </si>
  <si>
    <t>ครัวเรือน</t>
  </si>
  <si>
    <t>ทั่วประเทศ</t>
  </si>
  <si>
    <t>กรุงเทพมหานคร</t>
  </si>
  <si>
    <t>ปริมณฑล</t>
  </si>
  <si>
    <t>1.</t>
  </si>
  <si>
    <t>นครปฐม</t>
  </si>
  <si>
    <t>2.</t>
  </si>
  <si>
    <t>นนทบุรี</t>
  </si>
  <si>
    <t>3.</t>
  </si>
  <si>
    <t>ปทุมธานี</t>
  </si>
  <si>
    <t>4.</t>
  </si>
  <si>
    <t>สมุทรปราการ</t>
  </si>
  <si>
    <t>5.</t>
  </si>
  <si>
    <t>สมุทรสาคร</t>
  </si>
  <si>
    <t>กลาง</t>
  </si>
  <si>
    <t>กาญจนบุรี</t>
  </si>
  <si>
    <t>จันทบุรี</t>
  </si>
  <si>
    <t>ฉะเชิงเทรา</t>
  </si>
  <si>
    <t>ชลบุรี</t>
  </si>
  <si>
    <t>ชัยนาท</t>
  </si>
  <si>
    <t>6.</t>
  </si>
  <si>
    <t>ตราด</t>
  </si>
  <si>
    <t>7.</t>
  </si>
  <si>
    <t>ประจวบคีรีขันธ์</t>
  </si>
  <si>
    <t>8.</t>
  </si>
  <si>
    <t>ปราจีนบุรี</t>
  </si>
  <si>
    <t>9.</t>
  </si>
  <si>
    <t>เพชรบุรี</t>
  </si>
  <si>
    <t>10.</t>
  </si>
  <si>
    <t>ระยอง</t>
  </si>
  <si>
    <t>11.</t>
  </si>
  <si>
    <t>ราชบุรี</t>
  </si>
  <si>
    <t>12.</t>
  </si>
  <si>
    <t>ลพบุรี</t>
  </si>
  <si>
    <t>13.</t>
  </si>
  <si>
    <t>สมุทรสงคราม</t>
  </si>
  <si>
    <t>14.</t>
  </si>
  <si>
    <t>สระแก้ว</t>
  </si>
  <si>
    <t>15.</t>
  </si>
  <si>
    <t>สระบุรี</t>
  </si>
  <si>
    <t>16.</t>
  </si>
  <si>
    <t>สิงห์บุรี</t>
  </si>
  <si>
    <t>17.</t>
  </si>
  <si>
    <t>สุพรรณบุรี</t>
  </si>
  <si>
    <t>18.</t>
  </si>
  <si>
    <t>พระนครศรีอยุธยา</t>
  </si>
  <si>
    <t>19.</t>
  </si>
  <si>
    <t>อ่างทอง</t>
  </si>
  <si>
    <t>20.</t>
  </si>
  <si>
    <t>นครนายก*</t>
  </si>
  <si>
    <t>ตะวันออกเฉียงเหนือ</t>
  </si>
  <si>
    <t>กาฬสินธุ์</t>
  </si>
  <si>
    <t>ขอนแก่น</t>
  </si>
  <si>
    <t>ชัยภูมิ</t>
  </si>
  <si>
    <t>นครพนม</t>
  </si>
  <si>
    <t>นครราชสีมา</t>
  </si>
  <si>
    <t>บุรีรัมย์</t>
  </si>
  <si>
    <t>มหาสารคาม</t>
  </si>
  <si>
    <t>มุกดาหาร</t>
  </si>
  <si>
    <t>ยโสธร</t>
  </si>
  <si>
    <t>ร้อยเอ็ด</t>
  </si>
  <si>
    <t>เลย*</t>
  </si>
  <si>
    <t>ศรีสะเกษ</t>
  </si>
  <si>
    <t>สกลนคร</t>
  </si>
  <si>
    <t>สุรินทร์</t>
  </si>
  <si>
    <t>หนองคาย</t>
  </si>
  <si>
    <t>หนองบัวลำภู</t>
  </si>
  <si>
    <t>อำนาจเจริญ*</t>
  </si>
  <si>
    <t>อุดรธานี</t>
  </si>
  <si>
    <t>อุบลราชธานี</t>
  </si>
  <si>
    <t>บึงกาฬ*</t>
  </si>
  <si>
    <t>เหนือ</t>
  </si>
  <si>
    <t>กำแพงเพชร</t>
  </si>
  <si>
    <t>เชียงราย</t>
  </si>
  <si>
    <t>เชียงใหม่</t>
  </si>
  <si>
    <t>ตาก</t>
  </si>
  <si>
    <t>นครสวรรค์</t>
  </si>
  <si>
    <t>น่าน*</t>
  </si>
  <si>
    <t>พะเยา*</t>
  </si>
  <si>
    <t>พิจิตร</t>
  </si>
  <si>
    <t>พิษณุโลก</t>
  </si>
  <si>
    <t>เพชรบูรณ์</t>
  </si>
  <si>
    <t>แพร่</t>
  </si>
  <si>
    <t>แม่ฮ่องสอน*</t>
  </si>
  <si>
    <t>ลำปาง*</t>
  </si>
  <si>
    <t>ลำพูน*</t>
  </si>
  <si>
    <t>สุโขทัย</t>
  </si>
  <si>
    <t>อุตรดิตถ์</t>
  </si>
  <si>
    <t>อุทัยธานี</t>
  </si>
  <si>
    <t>ใต้</t>
  </si>
  <si>
    <t>กระบี่</t>
  </si>
  <si>
    <t>ชุมพร</t>
  </si>
  <si>
    <t>ตรัง</t>
  </si>
  <si>
    <t>นครศรีธรรมราช</t>
  </si>
  <si>
    <t>นราธิวาส**</t>
  </si>
  <si>
    <t>ปัตตานี**</t>
  </si>
  <si>
    <t>พังงา*</t>
  </si>
  <si>
    <t>พัทลุง*</t>
  </si>
  <si>
    <t>ภูเก็ต</t>
  </si>
  <si>
    <t>ยะลา**</t>
  </si>
  <si>
    <t>ระนอง</t>
  </si>
  <si>
    <t>สงขลา</t>
  </si>
  <si>
    <t>สตูล</t>
  </si>
  <si>
    <t>สุราษฎร์ธานี</t>
  </si>
  <si>
    <t xml:space="preserve">ตารางรวมข้อมูลชุมชนผู้มีรายได้น้อยทั่วประเทศ ปี 2562 </t>
  </si>
  <si>
    <t xml:space="preserve">   (หน่วย : แห่ง : คน)</t>
  </si>
  <si>
    <t xml:space="preserve">           </t>
  </si>
  <si>
    <r>
      <rPr>
        <b/>
        <sz val="14"/>
        <color theme="1"/>
        <rFont val="TH Sarabun New"/>
        <family val="2"/>
      </rPr>
      <t>ที่มา :</t>
    </r>
    <r>
      <rPr>
        <sz val="14"/>
        <color theme="1"/>
        <rFont val="TH Sarabun New"/>
        <family val="2"/>
      </rPr>
      <t xml:space="preserve"> กองยุทธศาสตร์และสารสนเทศที่อยู่อาศัย ฝ่ายนวัตกรรมและวิจัย การเคหะแห่งชาติ </t>
    </r>
  </si>
  <si>
    <r>
      <rPr>
        <b/>
        <sz val="13"/>
        <rFont val="TH SarabunPSK"/>
        <family val="2"/>
      </rPr>
      <t>หมายเหตุ :</t>
    </r>
    <r>
      <rPr>
        <sz val="13"/>
        <rFont val="TH SarabunPSK"/>
        <family val="2"/>
      </rPr>
      <t xml:space="preserve"> </t>
    </r>
  </si>
  <si>
    <t>1. * จังหวัดที่ไม่มีชุมชนผู้มีรายได้น้อย</t>
  </si>
  <si>
    <t xml:space="preserve">              </t>
  </si>
  <si>
    <t xml:space="preserve"> 2. **ใช้ฐานข้อมูลชุมชนผู้มีรายได้น้อย ปี 2549 เนื่องจากมีเหตุการณ์ไม่สงบในพื้นที่ จึงไม่ได้ทำการสำรวจ</t>
  </si>
  <si>
    <t xml:space="preserve"> 3. เป็นข้อมูลชุมชนผู้มีรายได้น้อย ทั่วประเทศ ครบรอบการสำรวจระหว่างปี 2560 - 2562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</si>
</sst>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ahoma"/>
      <family val="2"/>
      <charset val="222"/>
      <scheme val="minor"/>
    </font>
    <font>
      <b/>
      <sz val="13"/>
      <name val="TH SarabunPSK"/>
      <family val="2"/>
    </font>
    <font>
      <sz val="13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2"/>
      <name val="TH SarabunPSK"/>
      <family val="2"/>
    </font>
    <font>
      <sz val="11"/>
      <color theme="1"/>
      <name val="TH Sarabun New"/>
      <family val="2"/>
    </font>
    <font>
      <sz val="14"/>
      <color theme="1"/>
      <name val="TH Sarabun New"/>
      <family val="2"/>
    </font>
    <font>
      <sz val="13"/>
      <color theme="1"/>
      <name val="TH Sarabun New"/>
      <family val="2"/>
    </font>
    <font>
      <b/>
      <sz val="14"/>
      <color theme="1"/>
      <name val="TH Sarabun New"/>
      <family val="2"/>
    </font>
  </fonts>
  <fills count="10">
    <fill>
      <patternFill patternType="none"/>
    </fill>
    <fill>
      <patternFill patternType="gray125"/>
    </fill>
    <fill>
      <patternFill patternType="solid">
        <fgColor rgb="FFB7FFB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AD5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DEB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3" fontId="1" fillId="3" borderId="8" xfId="0" applyNumberFormat="1" applyFont="1" applyFill="1" applyBorder="1" applyAlignment="1">
      <alignment horizontal="center" vertical="center" wrapText="1"/>
    </xf>
    <xf numFmtId="3" fontId="1" fillId="3" borderId="3" xfId="0" applyNumberFormat="1" applyFont="1" applyFill="1" applyBorder="1" applyAlignment="1">
      <alignment horizontal="center" vertical="center" wrapText="1"/>
    </xf>
    <xf numFmtId="3" fontId="1" fillId="4" borderId="9" xfId="0" applyNumberFormat="1" applyFont="1" applyFill="1" applyBorder="1" applyAlignment="1">
      <alignment horizontal="center" vertical="center"/>
    </xf>
    <xf numFmtId="3" fontId="1" fillId="4" borderId="3" xfId="0" applyNumberFormat="1" applyFont="1" applyFill="1" applyBorder="1" applyAlignment="1">
      <alignment horizontal="center" vertical="center"/>
    </xf>
    <xf numFmtId="3" fontId="1" fillId="5" borderId="9" xfId="0" applyNumberFormat="1" applyFont="1" applyFill="1" applyBorder="1" applyAlignment="1">
      <alignment horizontal="center" vertical="center"/>
    </xf>
    <xf numFmtId="3" fontId="1" fillId="5" borderId="3" xfId="0" applyNumberFormat="1" applyFont="1" applyFill="1" applyBorder="1" applyAlignment="1">
      <alignment horizontal="center" vertical="center"/>
    </xf>
    <xf numFmtId="0" fontId="2" fillId="0" borderId="10" xfId="0" quotePrefix="1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3" fontId="2" fillId="0" borderId="9" xfId="0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3" fontId="1" fillId="6" borderId="9" xfId="0" applyNumberFormat="1" applyFont="1" applyFill="1" applyBorder="1" applyAlignment="1">
      <alignment horizontal="center" vertical="center"/>
    </xf>
    <xf numFmtId="3" fontId="1" fillId="6" borderId="3" xfId="0" applyNumberFormat="1" applyFont="1" applyFill="1" applyBorder="1" applyAlignment="1">
      <alignment horizontal="center" vertical="center"/>
    </xf>
    <xf numFmtId="3" fontId="1" fillId="7" borderId="9" xfId="0" applyNumberFormat="1" applyFont="1" applyFill="1" applyBorder="1" applyAlignment="1">
      <alignment horizontal="center" vertical="center"/>
    </xf>
    <xf numFmtId="3" fontId="1" fillId="7" borderId="3" xfId="0" applyNumberFormat="1" applyFont="1" applyFill="1" applyBorder="1" applyAlignment="1">
      <alignment horizontal="center" vertical="center"/>
    </xf>
    <xf numFmtId="3" fontId="1" fillId="8" borderId="9" xfId="0" applyNumberFormat="1" applyFont="1" applyFill="1" applyBorder="1" applyAlignment="1">
      <alignment horizontal="center" vertical="center"/>
    </xf>
    <xf numFmtId="3" fontId="1" fillId="8" borderId="3" xfId="0" applyNumberFormat="1" applyFont="1" applyFill="1" applyBorder="1" applyAlignment="1">
      <alignment horizontal="center" vertical="center"/>
    </xf>
    <xf numFmtId="3" fontId="1" fillId="9" borderId="3" xfId="0" applyNumberFormat="1" applyFont="1" applyFill="1" applyBorder="1" applyAlignment="1">
      <alignment horizontal="center" vertical="center"/>
    </xf>
    <xf numFmtId="0" fontId="2" fillId="0" borderId="0" xfId="0" applyFont="1"/>
    <xf numFmtId="0" fontId="3" fillId="0" borderId="13" xfId="0" applyFont="1" applyBorder="1" applyAlignment="1">
      <alignment horizontal="center"/>
    </xf>
    <xf numFmtId="0" fontId="0" fillId="0" borderId="14" xfId="0" applyBorder="1"/>
    <xf numFmtId="3" fontId="1" fillId="0" borderId="0" xfId="0" applyNumberFormat="1" applyFont="1" applyFill="1" applyBorder="1" applyAlignment="1">
      <alignment horizontal="center" vertical="center"/>
    </xf>
    <xf numFmtId="0" fontId="0" fillId="0" borderId="0" xfId="0" applyFill="1"/>
    <xf numFmtId="3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3" fillId="0" borderId="0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4" fillId="0" borderId="0" xfId="0" applyFont="1" applyBorder="1" applyAlignment="1">
      <alignment horizontal="center"/>
    </xf>
    <xf numFmtId="0" fontId="1" fillId="9" borderId="6" xfId="0" applyFont="1" applyFill="1" applyBorder="1" applyAlignment="1">
      <alignment horizontal="left" vertical="center"/>
    </xf>
    <xf numFmtId="0" fontId="1" fillId="9" borderId="7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1" fillId="3" borderId="7" xfId="0" applyFont="1" applyFill="1" applyBorder="1" applyAlignment="1">
      <alignment horizontal="left" vertical="center"/>
    </xf>
    <xf numFmtId="0" fontId="1" fillId="4" borderId="6" xfId="0" applyFont="1" applyFill="1" applyBorder="1" applyAlignment="1">
      <alignment horizontal="left" vertical="center"/>
    </xf>
    <xf numFmtId="0" fontId="1" fillId="4" borderId="7" xfId="0" applyFont="1" applyFill="1" applyBorder="1" applyAlignment="1">
      <alignment horizontal="left" vertical="center"/>
    </xf>
    <xf numFmtId="0" fontId="1" fillId="5" borderId="6" xfId="0" applyFont="1" applyFill="1" applyBorder="1" applyAlignment="1">
      <alignment horizontal="left" vertical="center"/>
    </xf>
    <xf numFmtId="0" fontId="1" fillId="5" borderId="7" xfId="0" applyFont="1" applyFill="1" applyBorder="1" applyAlignment="1">
      <alignment horizontal="left" vertical="center"/>
    </xf>
    <xf numFmtId="0" fontId="1" fillId="6" borderId="6" xfId="0" applyFont="1" applyFill="1" applyBorder="1" applyAlignment="1">
      <alignment horizontal="left" vertical="center"/>
    </xf>
    <xf numFmtId="0" fontId="1" fillId="6" borderId="7" xfId="0" applyFont="1" applyFill="1" applyBorder="1" applyAlignment="1">
      <alignment horizontal="left" vertical="center"/>
    </xf>
    <xf numFmtId="0" fontId="1" fillId="7" borderId="6" xfId="0" applyFont="1" applyFill="1" applyBorder="1" applyAlignment="1">
      <alignment horizontal="left" vertical="center"/>
    </xf>
    <xf numFmtId="0" fontId="1" fillId="7" borderId="7" xfId="0" applyFont="1" applyFill="1" applyBorder="1" applyAlignment="1">
      <alignment horizontal="left" vertical="center"/>
    </xf>
    <xf numFmtId="0" fontId="1" fillId="8" borderId="6" xfId="0" applyFont="1" applyFill="1" applyBorder="1" applyAlignment="1">
      <alignment horizontal="left" vertical="center"/>
    </xf>
    <xf numFmtId="0" fontId="1" fillId="8" borderId="7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2"/>
  <sheetViews>
    <sheetView tabSelected="1" view="pageBreakPreview" zoomScale="60" zoomScaleNormal="110" workbookViewId="0">
      <selection sqref="A1:L1"/>
    </sheetView>
  </sheetViews>
  <sheetFormatPr defaultRowHeight="14.25" x14ac:dyDescent="0.2"/>
  <sheetData>
    <row r="1" spans="1:14" ht="24" x14ac:dyDescent="0.55000000000000004">
      <c r="A1" s="31" t="s">
        <v>113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N1" s="24"/>
    </row>
    <row r="2" spans="1:14" ht="17.25" customHeight="1" x14ac:dyDescent="0.55000000000000004">
      <c r="A2" s="20"/>
      <c r="B2" s="27"/>
      <c r="C2" s="27"/>
      <c r="D2" s="21"/>
      <c r="E2" s="21"/>
      <c r="F2" s="21"/>
      <c r="G2" s="21"/>
      <c r="H2" s="21"/>
      <c r="I2" s="21"/>
      <c r="J2" s="21"/>
      <c r="K2" s="28" t="s">
        <v>114</v>
      </c>
      <c r="L2" s="21"/>
      <c r="N2" s="24"/>
    </row>
    <row r="3" spans="1:14" ht="19.5" x14ac:dyDescent="0.2">
      <c r="A3" s="46" t="s">
        <v>0</v>
      </c>
      <c r="B3" s="47"/>
      <c r="C3" s="46" t="s">
        <v>1</v>
      </c>
      <c r="D3" s="50" t="s">
        <v>2</v>
      </c>
      <c r="E3" s="50"/>
      <c r="F3" s="50" t="s">
        <v>3</v>
      </c>
      <c r="G3" s="50"/>
      <c r="H3" s="50" t="s">
        <v>4</v>
      </c>
      <c r="I3" s="50"/>
      <c r="J3" s="52" t="s">
        <v>5</v>
      </c>
      <c r="K3" s="52" t="s">
        <v>6</v>
      </c>
      <c r="L3" s="52" t="s">
        <v>7</v>
      </c>
      <c r="N3" s="24"/>
    </row>
    <row r="4" spans="1:14" ht="19.5" x14ac:dyDescent="0.2">
      <c r="A4" s="48"/>
      <c r="B4" s="49"/>
      <c r="C4" s="48"/>
      <c r="D4" s="1" t="s">
        <v>8</v>
      </c>
      <c r="E4" s="1" t="s">
        <v>9</v>
      </c>
      <c r="F4" s="1" t="s">
        <v>8</v>
      </c>
      <c r="G4" s="1" t="s">
        <v>9</v>
      </c>
      <c r="H4" s="1" t="s">
        <v>8</v>
      </c>
      <c r="I4" s="1" t="s">
        <v>9</v>
      </c>
      <c r="J4" s="52"/>
      <c r="K4" s="52"/>
      <c r="L4" s="52"/>
      <c r="N4" s="24"/>
    </row>
    <row r="5" spans="1:14" ht="19.5" x14ac:dyDescent="0.2">
      <c r="A5" s="34" t="s">
        <v>10</v>
      </c>
      <c r="B5" s="35"/>
      <c r="C5" s="2">
        <f t="shared" ref="C5:L5" si="0">C6+C7+C13+C34+C55+C73</f>
        <v>1678</v>
      </c>
      <c r="D5" s="3">
        <f t="shared" si="0"/>
        <v>1561</v>
      </c>
      <c r="E5" s="3">
        <f t="shared" si="0"/>
        <v>108895</v>
      </c>
      <c r="F5" s="3">
        <f t="shared" si="0"/>
        <v>34</v>
      </c>
      <c r="G5" s="3">
        <f t="shared" si="0"/>
        <v>2210</v>
      </c>
      <c r="H5" s="3">
        <f t="shared" si="0"/>
        <v>83</v>
      </c>
      <c r="I5" s="3">
        <f t="shared" si="0"/>
        <v>7264</v>
      </c>
      <c r="J5" s="3">
        <f t="shared" si="0"/>
        <v>102141</v>
      </c>
      <c r="K5" s="3">
        <f t="shared" si="0"/>
        <v>118369</v>
      </c>
      <c r="L5" s="3">
        <f t="shared" si="0"/>
        <v>445522</v>
      </c>
      <c r="N5" s="25"/>
    </row>
    <row r="6" spans="1:14" ht="19.5" x14ac:dyDescent="0.2">
      <c r="A6" s="36" t="s">
        <v>11</v>
      </c>
      <c r="B6" s="37"/>
      <c r="C6" s="4">
        <v>695</v>
      </c>
      <c r="D6" s="5">
        <v>682</v>
      </c>
      <c r="E6" s="5">
        <v>56912</v>
      </c>
      <c r="F6" s="5">
        <v>3</v>
      </c>
      <c r="G6" s="5">
        <v>99</v>
      </c>
      <c r="H6" s="5">
        <v>10</v>
      </c>
      <c r="I6" s="5">
        <v>411</v>
      </c>
      <c r="J6" s="5">
        <v>49550</v>
      </c>
      <c r="K6" s="5">
        <v>57422</v>
      </c>
      <c r="L6" s="5">
        <v>214087</v>
      </c>
      <c r="N6" s="26"/>
    </row>
    <row r="7" spans="1:14" ht="19.5" x14ac:dyDescent="0.2">
      <c r="A7" s="38" t="s">
        <v>12</v>
      </c>
      <c r="B7" s="39"/>
      <c r="C7" s="6">
        <f t="shared" ref="C7:L7" si="1">C8+C9+C10+C11+C12</f>
        <v>290</v>
      </c>
      <c r="D7" s="7">
        <f t="shared" si="1"/>
        <v>282</v>
      </c>
      <c r="E7" s="7">
        <f t="shared" si="1"/>
        <v>20765</v>
      </c>
      <c r="F7" s="7">
        <f t="shared" si="1"/>
        <v>1</v>
      </c>
      <c r="G7" s="7">
        <f t="shared" si="1"/>
        <v>20</v>
      </c>
      <c r="H7" s="7">
        <f t="shared" si="1"/>
        <v>7</v>
      </c>
      <c r="I7" s="7">
        <f t="shared" si="1"/>
        <v>220</v>
      </c>
      <c r="J7" s="7">
        <f t="shared" si="1"/>
        <v>18080</v>
      </c>
      <c r="K7" s="7">
        <f t="shared" si="1"/>
        <v>21005</v>
      </c>
      <c r="L7" s="7">
        <f t="shared" si="1"/>
        <v>81133</v>
      </c>
      <c r="N7" s="23"/>
    </row>
    <row r="8" spans="1:14" ht="19.5" x14ac:dyDescent="0.2">
      <c r="A8" s="8" t="s">
        <v>13</v>
      </c>
      <c r="B8" s="9" t="s">
        <v>14</v>
      </c>
      <c r="C8" s="10">
        <v>23</v>
      </c>
      <c r="D8" s="11">
        <v>21</v>
      </c>
      <c r="E8" s="11">
        <v>873</v>
      </c>
      <c r="F8" s="11">
        <v>0</v>
      </c>
      <c r="G8" s="11">
        <v>0</v>
      </c>
      <c r="H8" s="11">
        <v>2</v>
      </c>
      <c r="I8" s="11">
        <v>65</v>
      </c>
      <c r="J8" s="11">
        <v>795</v>
      </c>
      <c r="K8" s="11">
        <v>938</v>
      </c>
      <c r="L8" s="11">
        <v>3183</v>
      </c>
      <c r="N8" s="24"/>
    </row>
    <row r="9" spans="1:14" ht="19.5" x14ac:dyDescent="0.2">
      <c r="A9" s="8" t="s">
        <v>15</v>
      </c>
      <c r="B9" s="9" t="s">
        <v>16</v>
      </c>
      <c r="C9" s="10">
        <v>40</v>
      </c>
      <c r="D9" s="11">
        <v>39</v>
      </c>
      <c r="E9" s="11">
        <v>1911</v>
      </c>
      <c r="F9" s="11">
        <v>0</v>
      </c>
      <c r="G9" s="11">
        <v>0</v>
      </c>
      <c r="H9" s="11">
        <v>1</v>
      </c>
      <c r="I9" s="11">
        <v>25</v>
      </c>
      <c r="J9" s="11">
        <v>1770</v>
      </c>
      <c r="K9" s="11">
        <v>1936</v>
      </c>
      <c r="L9" s="11">
        <v>8143</v>
      </c>
    </row>
    <row r="10" spans="1:14" ht="19.5" x14ac:dyDescent="0.2">
      <c r="A10" s="8" t="s">
        <v>17</v>
      </c>
      <c r="B10" s="9" t="s">
        <v>18</v>
      </c>
      <c r="C10" s="10">
        <v>82</v>
      </c>
      <c r="D10" s="11">
        <v>79</v>
      </c>
      <c r="E10" s="11">
        <v>5575</v>
      </c>
      <c r="F10" s="11">
        <v>0</v>
      </c>
      <c r="G10" s="11">
        <v>0</v>
      </c>
      <c r="H10" s="11">
        <v>3</v>
      </c>
      <c r="I10" s="11">
        <v>95</v>
      </c>
      <c r="J10" s="11">
        <v>5108</v>
      </c>
      <c r="K10" s="11">
        <v>5670</v>
      </c>
      <c r="L10" s="11">
        <v>22622</v>
      </c>
    </row>
    <row r="11" spans="1:14" ht="19.5" x14ac:dyDescent="0.2">
      <c r="A11" s="8" t="s">
        <v>19</v>
      </c>
      <c r="B11" s="9" t="s">
        <v>20</v>
      </c>
      <c r="C11" s="10">
        <v>121</v>
      </c>
      <c r="D11" s="11">
        <v>119</v>
      </c>
      <c r="E11" s="11">
        <v>11142</v>
      </c>
      <c r="F11" s="11">
        <v>1</v>
      </c>
      <c r="G11" s="11">
        <v>20</v>
      </c>
      <c r="H11" s="11">
        <v>1</v>
      </c>
      <c r="I11" s="11">
        <v>35</v>
      </c>
      <c r="J11" s="11">
        <v>9160</v>
      </c>
      <c r="K11" s="11">
        <v>11197</v>
      </c>
      <c r="L11" s="11">
        <v>41977</v>
      </c>
    </row>
    <row r="12" spans="1:14" ht="19.5" x14ac:dyDescent="0.2">
      <c r="A12" s="8" t="s">
        <v>21</v>
      </c>
      <c r="B12" s="12" t="s">
        <v>22</v>
      </c>
      <c r="C12" s="10">
        <v>24</v>
      </c>
      <c r="D12" s="11">
        <v>24</v>
      </c>
      <c r="E12" s="11">
        <v>1264</v>
      </c>
      <c r="F12" s="11">
        <v>0</v>
      </c>
      <c r="G12" s="11">
        <v>0</v>
      </c>
      <c r="H12" s="11">
        <v>0</v>
      </c>
      <c r="I12" s="11">
        <v>0</v>
      </c>
      <c r="J12" s="11">
        <v>1247</v>
      </c>
      <c r="K12" s="11">
        <v>1264</v>
      </c>
      <c r="L12" s="11">
        <v>5208</v>
      </c>
    </row>
    <row r="13" spans="1:14" ht="19.5" x14ac:dyDescent="0.2">
      <c r="A13" s="40" t="s">
        <v>23</v>
      </c>
      <c r="B13" s="41"/>
      <c r="C13" s="13">
        <f t="shared" ref="C13:L13" si="2">C14+C15+C16+C17+C18+C19+C20+C21+C22+C23+C24+C25+C26+C27+C28+C29+C30+C31+C32+C33</f>
        <v>281</v>
      </c>
      <c r="D13" s="14">
        <f t="shared" si="2"/>
        <v>263</v>
      </c>
      <c r="E13" s="14">
        <f t="shared" si="2"/>
        <v>12123</v>
      </c>
      <c r="F13" s="14">
        <f t="shared" si="2"/>
        <v>5</v>
      </c>
      <c r="G13" s="14">
        <f t="shared" si="2"/>
        <v>165</v>
      </c>
      <c r="H13" s="14">
        <f t="shared" si="2"/>
        <v>13</v>
      </c>
      <c r="I13" s="14">
        <f t="shared" si="2"/>
        <v>285</v>
      </c>
      <c r="J13" s="14">
        <f t="shared" si="2"/>
        <v>11243</v>
      </c>
      <c r="K13" s="14">
        <f t="shared" si="2"/>
        <v>12573</v>
      </c>
      <c r="L13" s="14">
        <f t="shared" si="2"/>
        <v>46320</v>
      </c>
      <c r="M13" s="22"/>
      <c r="N13" s="23"/>
    </row>
    <row r="14" spans="1:14" ht="19.5" x14ac:dyDescent="0.2">
      <c r="A14" s="8" t="s">
        <v>13</v>
      </c>
      <c r="B14" s="9" t="s">
        <v>24</v>
      </c>
      <c r="C14" s="10">
        <v>11</v>
      </c>
      <c r="D14" s="11">
        <v>11</v>
      </c>
      <c r="E14" s="11">
        <v>361</v>
      </c>
      <c r="F14" s="11">
        <v>0</v>
      </c>
      <c r="G14" s="11">
        <v>0</v>
      </c>
      <c r="H14" s="11">
        <v>0</v>
      </c>
      <c r="I14" s="11">
        <v>0</v>
      </c>
      <c r="J14" s="11">
        <v>286</v>
      </c>
      <c r="K14" s="11">
        <v>361</v>
      </c>
      <c r="L14" s="11">
        <v>1309</v>
      </c>
    </row>
    <row r="15" spans="1:14" ht="19.5" x14ac:dyDescent="0.2">
      <c r="A15" s="8" t="s">
        <v>15</v>
      </c>
      <c r="B15" s="9" t="s">
        <v>25</v>
      </c>
      <c r="C15" s="10">
        <v>3</v>
      </c>
      <c r="D15" s="11">
        <v>3</v>
      </c>
      <c r="E15" s="11">
        <v>160</v>
      </c>
      <c r="F15" s="11">
        <v>0</v>
      </c>
      <c r="G15" s="11">
        <v>0</v>
      </c>
      <c r="H15" s="11">
        <v>0</v>
      </c>
      <c r="I15" s="11">
        <v>0</v>
      </c>
      <c r="J15" s="11">
        <v>149</v>
      </c>
      <c r="K15" s="11">
        <v>160</v>
      </c>
      <c r="L15" s="11">
        <v>523</v>
      </c>
    </row>
    <row r="16" spans="1:14" ht="19.5" x14ac:dyDescent="0.2">
      <c r="A16" s="8" t="s">
        <v>17</v>
      </c>
      <c r="B16" s="9" t="s">
        <v>26</v>
      </c>
      <c r="C16" s="10">
        <v>15</v>
      </c>
      <c r="D16" s="11">
        <v>15</v>
      </c>
      <c r="E16" s="11">
        <v>805</v>
      </c>
      <c r="F16" s="11">
        <v>0</v>
      </c>
      <c r="G16" s="11">
        <v>0</v>
      </c>
      <c r="H16" s="11">
        <v>0</v>
      </c>
      <c r="I16" s="11">
        <v>0</v>
      </c>
      <c r="J16" s="11">
        <v>726</v>
      </c>
      <c r="K16" s="11">
        <v>805</v>
      </c>
      <c r="L16" s="11">
        <v>3071</v>
      </c>
    </row>
    <row r="17" spans="1:12" ht="19.5" x14ac:dyDescent="0.2">
      <c r="A17" s="8" t="s">
        <v>19</v>
      </c>
      <c r="B17" s="9" t="s">
        <v>27</v>
      </c>
      <c r="C17" s="10">
        <v>42</v>
      </c>
      <c r="D17" s="11">
        <v>42</v>
      </c>
      <c r="E17" s="11">
        <v>2802</v>
      </c>
      <c r="F17" s="11">
        <v>0</v>
      </c>
      <c r="G17" s="11">
        <v>0</v>
      </c>
      <c r="H17" s="11">
        <v>0</v>
      </c>
      <c r="I17" s="11">
        <v>0</v>
      </c>
      <c r="J17" s="11">
        <v>2534</v>
      </c>
      <c r="K17" s="11">
        <v>2802</v>
      </c>
      <c r="L17" s="11">
        <v>9819</v>
      </c>
    </row>
    <row r="18" spans="1:12" ht="19.5" x14ac:dyDescent="0.2">
      <c r="A18" s="8" t="s">
        <v>21</v>
      </c>
      <c r="B18" s="9" t="s">
        <v>28</v>
      </c>
      <c r="C18" s="10">
        <v>3</v>
      </c>
      <c r="D18" s="11">
        <v>2</v>
      </c>
      <c r="E18" s="11">
        <v>54</v>
      </c>
      <c r="F18" s="11">
        <v>0</v>
      </c>
      <c r="G18" s="11">
        <v>0</v>
      </c>
      <c r="H18" s="11">
        <v>1</v>
      </c>
      <c r="I18" s="11">
        <v>21</v>
      </c>
      <c r="J18" s="11">
        <v>75</v>
      </c>
      <c r="K18" s="11">
        <v>75</v>
      </c>
      <c r="L18" s="11">
        <v>282</v>
      </c>
    </row>
    <row r="19" spans="1:12" ht="19.5" x14ac:dyDescent="0.2">
      <c r="A19" s="8" t="s">
        <v>29</v>
      </c>
      <c r="B19" s="9" t="s">
        <v>30</v>
      </c>
      <c r="C19" s="10">
        <v>11</v>
      </c>
      <c r="D19" s="11">
        <v>11</v>
      </c>
      <c r="E19" s="11">
        <v>445</v>
      </c>
      <c r="F19" s="11">
        <v>0</v>
      </c>
      <c r="G19" s="11">
        <v>0</v>
      </c>
      <c r="H19" s="11">
        <v>0</v>
      </c>
      <c r="I19" s="11">
        <v>0</v>
      </c>
      <c r="J19" s="11">
        <v>394</v>
      </c>
      <c r="K19" s="11">
        <v>445</v>
      </c>
      <c r="L19" s="11">
        <v>1678</v>
      </c>
    </row>
    <row r="20" spans="1:12" ht="19.5" x14ac:dyDescent="0.2">
      <c r="A20" s="8" t="s">
        <v>31</v>
      </c>
      <c r="B20" s="9" t="s">
        <v>32</v>
      </c>
      <c r="C20" s="10">
        <v>11</v>
      </c>
      <c r="D20" s="11">
        <v>11</v>
      </c>
      <c r="E20" s="11">
        <v>379</v>
      </c>
      <c r="F20" s="11">
        <v>0</v>
      </c>
      <c r="G20" s="11">
        <v>0</v>
      </c>
      <c r="H20" s="11">
        <v>0</v>
      </c>
      <c r="I20" s="11">
        <v>0</v>
      </c>
      <c r="J20" s="11">
        <v>329</v>
      </c>
      <c r="K20" s="11">
        <v>379</v>
      </c>
      <c r="L20" s="11">
        <v>1340</v>
      </c>
    </row>
    <row r="21" spans="1:12" ht="19.5" x14ac:dyDescent="0.2">
      <c r="A21" s="8" t="s">
        <v>33</v>
      </c>
      <c r="B21" s="9" t="s">
        <v>34</v>
      </c>
      <c r="C21" s="10">
        <v>6</v>
      </c>
      <c r="D21" s="11">
        <v>4</v>
      </c>
      <c r="E21" s="11">
        <v>155</v>
      </c>
      <c r="F21" s="11">
        <v>2</v>
      </c>
      <c r="G21" s="11">
        <v>70</v>
      </c>
      <c r="H21" s="11">
        <v>0</v>
      </c>
      <c r="I21" s="11">
        <v>0</v>
      </c>
      <c r="J21" s="11">
        <v>199</v>
      </c>
      <c r="K21" s="11">
        <v>225</v>
      </c>
      <c r="L21" s="11">
        <v>753</v>
      </c>
    </row>
    <row r="22" spans="1:12" ht="19.5" x14ac:dyDescent="0.2">
      <c r="A22" s="8" t="s">
        <v>35</v>
      </c>
      <c r="B22" s="9" t="s">
        <v>36</v>
      </c>
      <c r="C22" s="10">
        <v>5</v>
      </c>
      <c r="D22" s="11">
        <v>3</v>
      </c>
      <c r="E22" s="11">
        <v>73</v>
      </c>
      <c r="F22" s="11">
        <v>0</v>
      </c>
      <c r="G22" s="11">
        <v>0</v>
      </c>
      <c r="H22" s="11">
        <v>2</v>
      </c>
      <c r="I22" s="11">
        <v>40</v>
      </c>
      <c r="J22" s="11">
        <v>106</v>
      </c>
      <c r="K22" s="11">
        <v>113</v>
      </c>
      <c r="L22" s="11">
        <v>465</v>
      </c>
    </row>
    <row r="23" spans="1:12" ht="19.5" x14ac:dyDescent="0.2">
      <c r="A23" s="8" t="s">
        <v>37</v>
      </c>
      <c r="B23" s="9" t="s">
        <v>38</v>
      </c>
      <c r="C23" s="10">
        <v>17</v>
      </c>
      <c r="D23" s="11">
        <v>17</v>
      </c>
      <c r="E23" s="11">
        <v>1205</v>
      </c>
      <c r="F23" s="11">
        <v>0</v>
      </c>
      <c r="G23" s="11">
        <v>0</v>
      </c>
      <c r="H23" s="11">
        <v>0</v>
      </c>
      <c r="I23" s="11">
        <v>0</v>
      </c>
      <c r="J23" s="11">
        <v>1099</v>
      </c>
      <c r="K23" s="11">
        <v>1205</v>
      </c>
      <c r="L23" s="11">
        <v>4400</v>
      </c>
    </row>
    <row r="24" spans="1:12" ht="19.5" x14ac:dyDescent="0.2">
      <c r="A24" s="8" t="s">
        <v>39</v>
      </c>
      <c r="B24" s="9" t="s">
        <v>40</v>
      </c>
      <c r="C24" s="10">
        <v>8</v>
      </c>
      <c r="D24" s="11">
        <v>8</v>
      </c>
      <c r="E24" s="11">
        <v>252</v>
      </c>
      <c r="F24" s="11">
        <v>0</v>
      </c>
      <c r="G24" s="11">
        <v>0</v>
      </c>
      <c r="H24" s="11">
        <v>0</v>
      </c>
      <c r="I24" s="11">
        <v>0</v>
      </c>
      <c r="J24" s="11">
        <v>181</v>
      </c>
      <c r="K24" s="11">
        <v>252</v>
      </c>
      <c r="L24" s="11">
        <v>961</v>
      </c>
    </row>
    <row r="25" spans="1:12" ht="19.5" x14ac:dyDescent="0.2">
      <c r="A25" s="8" t="s">
        <v>41</v>
      </c>
      <c r="B25" s="9" t="s">
        <v>42</v>
      </c>
      <c r="C25" s="10">
        <v>30</v>
      </c>
      <c r="D25" s="11">
        <v>25</v>
      </c>
      <c r="E25" s="11">
        <v>993</v>
      </c>
      <c r="F25" s="11">
        <v>1</v>
      </c>
      <c r="G25" s="11">
        <v>20</v>
      </c>
      <c r="H25" s="11">
        <v>4</v>
      </c>
      <c r="I25" s="11">
        <v>81</v>
      </c>
      <c r="J25" s="11">
        <v>938</v>
      </c>
      <c r="K25" s="11">
        <v>1094</v>
      </c>
      <c r="L25" s="11">
        <v>4160</v>
      </c>
    </row>
    <row r="26" spans="1:12" ht="19.5" x14ac:dyDescent="0.2">
      <c r="A26" s="8" t="s">
        <v>43</v>
      </c>
      <c r="B26" s="9" t="s">
        <v>44</v>
      </c>
      <c r="C26" s="10">
        <v>6</v>
      </c>
      <c r="D26" s="11">
        <v>6</v>
      </c>
      <c r="E26" s="11">
        <v>295</v>
      </c>
      <c r="F26" s="11">
        <v>0</v>
      </c>
      <c r="G26" s="11">
        <v>0</v>
      </c>
      <c r="H26" s="11">
        <v>0</v>
      </c>
      <c r="I26" s="11">
        <v>0</v>
      </c>
      <c r="J26" s="11">
        <v>293</v>
      </c>
      <c r="K26" s="11">
        <v>295</v>
      </c>
      <c r="L26" s="11">
        <v>1090</v>
      </c>
    </row>
    <row r="27" spans="1:12" ht="19.5" x14ac:dyDescent="0.2">
      <c r="A27" s="8" t="s">
        <v>45</v>
      </c>
      <c r="B27" s="9" t="s">
        <v>46</v>
      </c>
      <c r="C27" s="10">
        <v>5</v>
      </c>
      <c r="D27" s="11">
        <v>5</v>
      </c>
      <c r="E27" s="11">
        <v>165</v>
      </c>
      <c r="F27" s="11">
        <v>0</v>
      </c>
      <c r="G27" s="11">
        <v>0</v>
      </c>
      <c r="H27" s="11">
        <v>0</v>
      </c>
      <c r="I27" s="11">
        <v>0</v>
      </c>
      <c r="J27" s="11">
        <v>144</v>
      </c>
      <c r="K27" s="11">
        <v>165</v>
      </c>
      <c r="L27" s="11">
        <v>536</v>
      </c>
    </row>
    <row r="28" spans="1:12" ht="19.5" x14ac:dyDescent="0.2">
      <c r="A28" s="8" t="s">
        <v>47</v>
      </c>
      <c r="B28" s="9" t="s">
        <v>48</v>
      </c>
      <c r="C28" s="10">
        <v>31</v>
      </c>
      <c r="D28" s="11">
        <v>29</v>
      </c>
      <c r="E28" s="11">
        <v>1485</v>
      </c>
      <c r="F28" s="11">
        <v>2</v>
      </c>
      <c r="G28" s="11">
        <v>75</v>
      </c>
      <c r="H28" s="11">
        <v>0</v>
      </c>
      <c r="I28" s="11">
        <v>0</v>
      </c>
      <c r="J28" s="11">
        <v>1451</v>
      </c>
      <c r="K28" s="11">
        <v>1560</v>
      </c>
      <c r="L28" s="11">
        <v>5885</v>
      </c>
    </row>
    <row r="29" spans="1:12" ht="19.5" x14ac:dyDescent="0.2">
      <c r="A29" s="8" t="s">
        <v>49</v>
      </c>
      <c r="B29" s="9" t="s">
        <v>50</v>
      </c>
      <c r="C29" s="10">
        <v>1</v>
      </c>
      <c r="D29" s="11">
        <v>1</v>
      </c>
      <c r="E29" s="11">
        <v>20</v>
      </c>
      <c r="F29" s="11">
        <v>0</v>
      </c>
      <c r="G29" s="11">
        <v>0</v>
      </c>
      <c r="H29" s="11">
        <v>0</v>
      </c>
      <c r="I29" s="11">
        <v>0</v>
      </c>
      <c r="J29" s="11">
        <v>20</v>
      </c>
      <c r="K29" s="11">
        <v>20</v>
      </c>
      <c r="L29" s="11">
        <v>56</v>
      </c>
    </row>
    <row r="30" spans="1:12" ht="19.5" x14ac:dyDescent="0.2">
      <c r="A30" s="8" t="s">
        <v>51</v>
      </c>
      <c r="B30" s="9" t="s">
        <v>52</v>
      </c>
      <c r="C30" s="10">
        <v>12</v>
      </c>
      <c r="D30" s="11">
        <v>11</v>
      </c>
      <c r="E30" s="11">
        <v>388</v>
      </c>
      <c r="F30" s="11">
        <v>0</v>
      </c>
      <c r="G30" s="11">
        <v>0</v>
      </c>
      <c r="H30" s="11">
        <v>1</v>
      </c>
      <c r="I30" s="11">
        <v>20</v>
      </c>
      <c r="J30" s="11">
        <v>353</v>
      </c>
      <c r="K30" s="11">
        <v>408</v>
      </c>
      <c r="L30" s="11">
        <v>1496</v>
      </c>
    </row>
    <row r="31" spans="1:12" ht="19.5" x14ac:dyDescent="0.2">
      <c r="A31" s="8" t="s">
        <v>53</v>
      </c>
      <c r="B31" s="9" t="s">
        <v>54</v>
      </c>
      <c r="C31" s="10">
        <v>58</v>
      </c>
      <c r="D31" s="11">
        <v>53</v>
      </c>
      <c r="E31" s="11">
        <v>1967</v>
      </c>
      <c r="F31" s="11">
        <v>0</v>
      </c>
      <c r="G31" s="11">
        <v>0</v>
      </c>
      <c r="H31" s="11">
        <v>5</v>
      </c>
      <c r="I31" s="11">
        <v>123</v>
      </c>
      <c r="J31" s="11">
        <v>1847</v>
      </c>
      <c r="K31" s="11">
        <v>2090</v>
      </c>
      <c r="L31" s="11">
        <v>8003</v>
      </c>
    </row>
    <row r="32" spans="1:12" ht="19.5" x14ac:dyDescent="0.2">
      <c r="A32" s="8" t="s">
        <v>55</v>
      </c>
      <c r="B32" s="9" t="s">
        <v>56</v>
      </c>
      <c r="C32" s="10">
        <v>6</v>
      </c>
      <c r="D32" s="11">
        <v>6</v>
      </c>
      <c r="E32" s="11">
        <v>119</v>
      </c>
      <c r="F32" s="11">
        <v>0</v>
      </c>
      <c r="G32" s="11">
        <v>0</v>
      </c>
      <c r="H32" s="11">
        <v>0</v>
      </c>
      <c r="I32" s="11">
        <v>0</v>
      </c>
      <c r="J32" s="11">
        <v>119</v>
      </c>
      <c r="K32" s="11">
        <v>119</v>
      </c>
      <c r="L32" s="11">
        <v>493</v>
      </c>
    </row>
    <row r="33" spans="1:15" ht="19.5" x14ac:dyDescent="0.2">
      <c r="A33" s="8" t="s">
        <v>57</v>
      </c>
      <c r="B33" s="12" t="s">
        <v>58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</row>
    <row r="34" spans="1:15" ht="19.5" x14ac:dyDescent="0.2">
      <c r="A34" s="42" t="s">
        <v>59</v>
      </c>
      <c r="B34" s="43"/>
      <c r="C34" s="15">
        <f t="shared" ref="C34:L34" si="3">C35+C36+C37+C38+C39+C40+C41+C42+C43+C44+C45+C46+C47+C48+C49+C50+C51+C52+C53+C54</f>
        <v>75</v>
      </c>
      <c r="D34" s="16">
        <f t="shared" si="3"/>
        <v>72</v>
      </c>
      <c r="E34" s="16">
        <f t="shared" si="3"/>
        <v>3352</v>
      </c>
      <c r="F34" s="16">
        <f t="shared" si="3"/>
        <v>0</v>
      </c>
      <c r="G34" s="16">
        <f t="shared" si="3"/>
        <v>0</v>
      </c>
      <c r="H34" s="16">
        <f t="shared" si="3"/>
        <v>3</v>
      </c>
      <c r="I34" s="16">
        <f t="shared" si="3"/>
        <v>74</v>
      </c>
      <c r="J34" s="16">
        <f t="shared" si="3"/>
        <v>3134</v>
      </c>
      <c r="K34" s="16">
        <f t="shared" si="3"/>
        <v>3426</v>
      </c>
      <c r="L34" s="16">
        <f t="shared" si="3"/>
        <v>13683</v>
      </c>
      <c r="O34" s="23"/>
    </row>
    <row r="35" spans="1:15" ht="19.5" x14ac:dyDescent="0.2">
      <c r="A35" s="8" t="s">
        <v>13</v>
      </c>
      <c r="B35" s="9" t="s">
        <v>60</v>
      </c>
      <c r="C35" s="10">
        <v>1</v>
      </c>
      <c r="D35" s="11">
        <v>1</v>
      </c>
      <c r="E35" s="11">
        <v>30</v>
      </c>
      <c r="F35" s="11">
        <v>0</v>
      </c>
      <c r="G35" s="11">
        <v>0</v>
      </c>
      <c r="H35" s="11">
        <v>0</v>
      </c>
      <c r="I35" s="11">
        <v>0</v>
      </c>
      <c r="J35" s="11">
        <v>30</v>
      </c>
      <c r="K35" s="11">
        <v>30</v>
      </c>
      <c r="L35" s="11">
        <v>135</v>
      </c>
    </row>
    <row r="36" spans="1:15" ht="19.5" x14ac:dyDescent="0.2">
      <c r="A36" s="8" t="s">
        <v>15</v>
      </c>
      <c r="B36" s="9" t="s">
        <v>61</v>
      </c>
      <c r="C36" s="10">
        <v>23</v>
      </c>
      <c r="D36" s="11">
        <v>23</v>
      </c>
      <c r="E36" s="11">
        <v>1265</v>
      </c>
      <c r="F36" s="11">
        <v>0</v>
      </c>
      <c r="G36" s="11">
        <v>0</v>
      </c>
      <c r="H36" s="11">
        <v>0</v>
      </c>
      <c r="I36" s="11">
        <v>0</v>
      </c>
      <c r="J36" s="11">
        <v>1180</v>
      </c>
      <c r="K36" s="11">
        <v>1265</v>
      </c>
      <c r="L36" s="11">
        <v>4983</v>
      </c>
    </row>
    <row r="37" spans="1:15" ht="19.5" x14ac:dyDescent="0.2">
      <c r="A37" s="8" t="s">
        <v>17</v>
      </c>
      <c r="B37" s="9" t="s">
        <v>62</v>
      </c>
      <c r="C37" s="10">
        <v>3</v>
      </c>
      <c r="D37" s="11">
        <v>3</v>
      </c>
      <c r="E37" s="11">
        <v>51</v>
      </c>
      <c r="F37" s="11">
        <v>0</v>
      </c>
      <c r="G37" s="11">
        <v>0</v>
      </c>
      <c r="H37" s="11">
        <v>0</v>
      </c>
      <c r="I37" s="11">
        <v>0</v>
      </c>
      <c r="J37" s="11">
        <v>51</v>
      </c>
      <c r="K37" s="11">
        <v>51</v>
      </c>
      <c r="L37" s="11">
        <v>153</v>
      </c>
    </row>
    <row r="38" spans="1:15" ht="19.5" x14ac:dyDescent="0.2">
      <c r="A38" s="8" t="s">
        <v>19</v>
      </c>
      <c r="B38" s="9" t="s">
        <v>63</v>
      </c>
      <c r="C38" s="10">
        <v>1</v>
      </c>
      <c r="D38" s="11">
        <v>0</v>
      </c>
      <c r="E38" s="11">
        <v>0</v>
      </c>
      <c r="F38" s="11">
        <v>0</v>
      </c>
      <c r="G38" s="11">
        <v>0</v>
      </c>
      <c r="H38" s="11">
        <v>1</v>
      </c>
      <c r="I38" s="11">
        <v>23</v>
      </c>
      <c r="J38" s="11">
        <v>23</v>
      </c>
      <c r="K38" s="11">
        <v>23</v>
      </c>
      <c r="L38" s="11">
        <v>77</v>
      </c>
    </row>
    <row r="39" spans="1:15" ht="19.5" x14ac:dyDescent="0.2">
      <c r="A39" s="8" t="s">
        <v>21</v>
      </c>
      <c r="B39" s="9" t="s">
        <v>64</v>
      </c>
      <c r="C39" s="10">
        <v>17</v>
      </c>
      <c r="D39" s="11">
        <v>17</v>
      </c>
      <c r="E39" s="11">
        <v>930</v>
      </c>
      <c r="F39" s="11">
        <v>0</v>
      </c>
      <c r="G39" s="11">
        <v>0</v>
      </c>
      <c r="H39" s="11">
        <v>0</v>
      </c>
      <c r="I39" s="11">
        <v>0</v>
      </c>
      <c r="J39" s="11">
        <v>829</v>
      </c>
      <c r="K39" s="11">
        <v>930</v>
      </c>
      <c r="L39" s="11">
        <v>3870</v>
      </c>
    </row>
    <row r="40" spans="1:15" ht="19.5" x14ac:dyDescent="0.2">
      <c r="A40" s="8" t="s">
        <v>29</v>
      </c>
      <c r="B40" s="9" t="s">
        <v>65</v>
      </c>
      <c r="C40" s="10">
        <v>3</v>
      </c>
      <c r="D40" s="11">
        <v>3</v>
      </c>
      <c r="E40" s="11">
        <v>155</v>
      </c>
      <c r="F40" s="11">
        <v>0</v>
      </c>
      <c r="G40" s="11">
        <v>0</v>
      </c>
      <c r="H40" s="11">
        <v>0</v>
      </c>
      <c r="I40" s="11">
        <v>0</v>
      </c>
      <c r="J40" s="11">
        <v>142</v>
      </c>
      <c r="K40" s="11">
        <v>155</v>
      </c>
      <c r="L40" s="11">
        <v>732</v>
      </c>
    </row>
    <row r="41" spans="1:15" ht="19.5" x14ac:dyDescent="0.2">
      <c r="A41" s="8" t="s">
        <v>31</v>
      </c>
      <c r="B41" s="9" t="s">
        <v>66</v>
      </c>
      <c r="C41" s="10">
        <v>1</v>
      </c>
      <c r="D41" s="11">
        <v>1</v>
      </c>
      <c r="E41" s="11">
        <v>30</v>
      </c>
      <c r="F41" s="11">
        <v>0</v>
      </c>
      <c r="G41" s="11">
        <v>0</v>
      </c>
      <c r="H41" s="11">
        <v>0</v>
      </c>
      <c r="I41" s="11">
        <v>0</v>
      </c>
      <c r="J41" s="11">
        <v>25</v>
      </c>
      <c r="K41" s="11">
        <v>30</v>
      </c>
      <c r="L41" s="11">
        <v>90</v>
      </c>
    </row>
    <row r="42" spans="1:15" ht="19.5" x14ac:dyDescent="0.2">
      <c r="A42" s="8" t="s">
        <v>33</v>
      </c>
      <c r="B42" s="9" t="s">
        <v>67</v>
      </c>
      <c r="C42" s="10">
        <v>1</v>
      </c>
      <c r="D42" s="11">
        <v>1</v>
      </c>
      <c r="E42" s="11">
        <v>22</v>
      </c>
      <c r="F42" s="11">
        <v>0</v>
      </c>
      <c r="G42" s="11">
        <v>0</v>
      </c>
      <c r="H42" s="11">
        <v>0</v>
      </c>
      <c r="I42" s="11">
        <v>0</v>
      </c>
      <c r="J42" s="11">
        <v>22</v>
      </c>
      <c r="K42" s="11">
        <v>22</v>
      </c>
      <c r="L42" s="11">
        <v>55</v>
      </c>
    </row>
    <row r="43" spans="1:15" ht="19.5" x14ac:dyDescent="0.2">
      <c r="A43" s="8" t="s">
        <v>35</v>
      </c>
      <c r="B43" s="9" t="s">
        <v>68</v>
      </c>
      <c r="C43" s="10">
        <v>1</v>
      </c>
      <c r="D43" s="11">
        <v>1</v>
      </c>
      <c r="E43" s="11">
        <v>20</v>
      </c>
      <c r="F43" s="11">
        <v>0</v>
      </c>
      <c r="G43" s="11">
        <v>0</v>
      </c>
      <c r="H43" s="11">
        <v>0</v>
      </c>
      <c r="I43" s="11">
        <v>0</v>
      </c>
      <c r="J43" s="11">
        <v>19</v>
      </c>
      <c r="K43" s="11">
        <v>20</v>
      </c>
      <c r="L43" s="11">
        <v>80</v>
      </c>
    </row>
    <row r="44" spans="1:15" ht="19.5" x14ac:dyDescent="0.2">
      <c r="A44" s="8" t="s">
        <v>37</v>
      </c>
      <c r="B44" s="9" t="s">
        <v>69</v>
      </c>
      <c r="C44" s="10">
        <v>3</v>
      </c>
      <c r="D44" s="11">
        <v>3</v>
      </c>
      <c r="E44" s="11">
        <v>95</v>
      </c>
      <c r="F44" s="11">
        <v>0</v>
      </c>
      <c r="G44" s="11">
        <v>0</v>
      </c>
      <c r="H44" s="11">
        <v>0</v>
      </c>
      <c r="I44" s="11">
        <v>0</v>
      </c>
      <c r="J44" s="11">
        <v>68</v>
      </c>
      <c r="K44" s="11">
        <v>95</v>
      </c>
      <c r="L44" s="11">
        <v>400</v>
      </c>
    </row>
    <row r="45" spans="1:15" ht="19.5" x14ac:dyDescent="0.2">
      <c r="A45" s="8" t="s">
        <v>39</v>
      </c>
      <c r="B45" s="9" t="s">
        <v>70</v>
      </c>
      <c r="C45" s="10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</row>
    <row r="46" spans="1:15" ht="19.5" x14ac:dyDescent="0.2">
      <c r="A46" s="8" t="s">
        <v>41</v>
      </c>
      <c r="B46" s="9" t="s">
        <v>71</v>
      </c>
      <c r="C46" s="10">
        <v>2</v>
      </c>
      <c r="D46" s="11">
        <v>2</v>
      </c>
      <c r="E46" s="11">
        <v>90</v>
      </c>
      <c r="F46" s="11">
        <v>0</v>
      </c>
      <c r="G46" s="11">
        <v>0</v>
      </c>
      <c r="H46" s="11">
        <v>0</v>
      </c>
      <c r="I46" s="11">
        <v>0</v>
      </c>
      <c r="J46" s="11">
        <v>83</v>
      </c>
      <c r="K46" s="11">
        <v>90</v>
      </c>
      <c r="L46" s="11">
        <v>340</v>
      </c>
    </row>
    <row r="47" spans="1:15" ht="19.5" x14ac:dyDescent="0.2">
      <c r="A47" s="8" t="s">
        <v>43</v>
      </c>
      <c r="B47" s="9" t="s">
        <v>72</v>
      </c>
      <c r="C47" s="10">
        <v>1</v>
      </c>
      <c r="D47" s="11">
        <v>0</v>
      </c>
      <c r="E47" s="11">
        <v>0</v>
      </c>
      <c r="F47" s="11">
        <v>0</v>
      </c>
      <c r="G47" s="11">
        <v>0</v>
      </c>
      <c r="H47" s="11">
        <v>1</v>
      </c>
      <c r="I47" s="11">
        <v>19</v>
      </c>
      <c r="J47" s="11">
        <v>19</v>
      </c>
      <c r="K47" s="11">
        <v>19</v>
      </c>
      <c r="L47" s="11">
        <v>61</v>
      </c>
    </row>
    <row r="48" spans="1:15" ht="19.5" x14ac:dyDescent="0.2">
      <c r="A48" s="8" t="s">
        <v>45</v>
      </c>
      <c r="B48" s="9" t="s">
        <v>73</v>
      </c>
      <c r="C48" s="10">
        <v>2</v>
      </c>
      <c r="D48" s="11">
        <v>2</v>
      </c>
      <c r="E48" s="11">
        <v>110</v>
      </c>
      <c r="F48" s="11">
        <v>0</v>
      </c>
      <c r="G48" s="11">
        <v>0</v>
      </c>
      <c r="H48" s="11">
        <v>0</v>
      </c>
      <c r="I48" s="11">
        <v>0</v>
      </c>
      <c r="J48" s="11">
        <v>99</v>
      </c>
      <c r="K48" s="11">
        <v>110</v>
      </c>
      <c r="L48" s="11">
        <v>535</v>
      </c>
    </row>
    <row r="49" spans="1:12" ht="19.5" x14ac:dyDescent="0.2">
      <c r="A49" s="8" t="s">
        <v>47</v>
      </c>
      <c r="B49" s="9" t="s">
        <v>74</v>
      </c>
      <c r="C49" s="10">
        <v>1</v>
      </c>
      <c r="D49" s="11">
        <v>1</v>
      </c>
      <c r="E49" s="11">
        <v>17</v>
      </c>
      <c r="F49" s="11">
        <v>0</v>
      </c>
      <c r="G49" s="11">
        <v>0</v>
      </c>
      <c r="H49" s="11">
        <v>0</v>
      </c>
      <c r="I49" s="11">
        <v>0</v>
      </c>
      <c r="J49" s="11">
        <v>17</v>
      </c>
      <c r="K49" s="11">
        <v>17</v>
      </c>
      <c r="L49" s="11">
        <v>56</v>
      </c>
    </row>
    <row r="50" spans="1:12" ht="19.5" x14ac:dyDescent="0.2">
      <c r="A50" s="8" t="s">
        <v>49</v>
      </c>
      <c r="B50" s="9" t="s">
        <v>75</v>
      </c>
      <c r="C50" s="10">
        <v>1</v>
      </c>
      <c r="D50" s="11">
        <v>1</v>
      </c>
      <c r="E50" s="11">
        <v>16</v>
      </c>
      <c r="F50" s="11">
        <v>0</v>
      </c>
      <c r="G50" s="11">
        <v>0</v>
      </c>
      <c r="H50" s="11">
        <v>0</v>
      </c>
      <c r="I50" s="11">
        <v>0</v>
      </c>
      <c r="J50" s="11">
        <v>16</v>
      </c>
      <c r="K50" s="11">
        <v>16</v>
      </c>
      <c r="L50" s="11">
        <v>46</v>
      </c>
    </row>
    <row r="51" spans="1:12" ht="19.5" x14ac:dyDescent="0.2">
      <c r="A51" s="8" t="s">
        <v>51</v>
      </c>
      <c r="B51" s="9" t="s">
        <v>76</v>
      </c>
      <c r="C51" s="10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</row>
    <row r="52" spans="1:12" ht="19.5" x14ac:dyDescent="0.2">
      <c r="A52" s="8" t="s">
        <v>53</v>
      </c>
      <c r="B52" s="9" t="s">
        <v>77</v>
      </c>
      <c r="C52" s="10">
        <v>6</v>
      </c>
      <c r="D52" s="11">
        <v>5</v>
      </c>
      <c r="E52" s="11">
        <v>101</v>
      </c>
      <c r="F52" s="11">
        <v>0</v>
      </c>
      <c r="G52" s="11">
        <v>0</v>
      </c>
      <c r="H52" s="11">
        <v>1</v>
      </c>
      <c r="I52" s="11">
        <v>32</v>
      </c>
      <c r="J52" s="11">
        <v>133</v>
      </c>
      <c r="K52" s="11">
        <v>133</v>
      </c>
      <c r="L52" s="11">
        <v>446</v>
      </c>
    </row>
    <row r="53" spans="1:12" ht="19.5" x14ac:dyDescent="0.2">
      <c r="A53" s="8" t="s">
        <v>55</v>
      </c>
      <c r="B53" s="9" t="s">
        <v>78</v>
      </c>
      <c r="C53" s="10">
        <v>8</v>
      </c>
      <c r="D53" s="11">
        <v>8</v>
      </c>
      <c r="E53" s="11">
        <v>420</v>
      </c>
      <c r="F53" s="11">
        <v>0</v>
      </c>
      <c r="G53" s="11">
        <v>0</v>
      </c>
      <c r="H53" s="11">
        <v>0</v>
      </c>
      <c r="I53" s="11">
        <v>0</v>
      </c>
      <c r="J53" s="11">
        <v>378</v>
      </c>
      <c r="K53" s="11">
        <v>420</v>
      </c>
      <c r="L53" s="11">
        <v>1624</v>
      </c>
    </row>
    <row r="54" spans="1:12" ht="19.5" x14ac:dyDescent="0.2">
      <c r="A54" s="8" t="s">
        <v>57</v>
      </c>
      <c r="B54" s="9" t="s">
        <v>79</v>
      </c>
      <c r="C54" s="10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</row>
    <row r="55" spans="1:12" ht="19.5" x14ac:dyDescent="0.2">
      <c r="A55" s="44" t="s">
        <v>80</v>
      </c>
      <c r="B55" s="45"/>
      <c r="C55" s="17">
        <f t="shared" ref="C55:L55" si="4">C56+C57+C58+C59+C60+C61+C62+C63+C64+C65+C66+C67+C68+C69+C70+C71+C72</f>
        <v>99</v>
      </c>
      <c r="D55" s="18">
        <f t="shared" si="4"/>
        <v>97</v>
      </c>
      <c r="E55" s="18">
        <f t="shared" si="4"/>
        <v>4262</v>
      </c>
      <c r="F55" s="18">
        <f t="shared" si="4"/>
        <v>1</v>
      </c>
      <c r="G55" s="18">
        <f t="shared" si="4"/>
        <v>50</v>
      </c>
      <c r="H55" s="18">
        <f t="shared" si="4"/>
        <v>1</v>
      </c>
      <c r="I55" s="18">
        <f t="shared" si="4"/>
        <v>30</v>
      </c>
      <c r="J55" s="18">
        <f t="shared" si="4"/>
        <v>3853</v>
      </c>
      <c r="K55" s="18">
        <f t="shared" si="4"/>
        <v>4342</v>
      </c>
      <c r="L55" s="18">
        <f t="shared" si="4"/>
        <v>14771</v>
      </c>
    </row>
    <row r="56" spans="1:12" ht="19.5" x14ac:dyDescent="0.2">
      <c r="A56" s="8" t="s">
        <v>13</v>
      </c>
      <c r="B56" s="9" t="s">
        <v>81</v>
      </c>
      <c r="C56" s="10">
        <v>2</v>
      </c>
      <c r="D56" s="11">
        <v>2</v>
      </c>
      <c r="E56" s="11">
        <v>60</v>
      </c>
      <c r="F56" s="11">
        <v>0</v>
      </c>
      <c r="G56" s="11">
        <v>0</v>
      </c>
      <c r="H56" s="11">
        <v>0</v>
      </c>
      <c r="I56" s="11">
        <v>0</v>
      </c>
      <c r="J56" s="11">
        <v>54</v>
      </c>
      <c r="K56" s="11">
        <v>60</v>
      </c>
      <c r="L56" s="11">
        <v>265</v>
      </c>
    </row>
    <row r="57" spans="1:12" ht="19.5" x14ac:dyDescent="0.2">
      <c r="A57" s="8" t="s">
        <v>15</v>
      </c>
      <c r="B57" s="9" t="s">
        <v>82</v>
      </c>
      <c r="C57" s="10">
        <v>4</v>
      </c>
      <c r="D57" s="11">
        <v>4</v>
      </c>
      <c r="E57" s="11">
        <v>151</v>
      </c>
      <c r="F57" s="11">
        <v>0</v>
      </c>
      <c r="G57" s="11">
        <v>0</v>
      </c>
      <c r="H57" s="11">
        <v>0</v>
      </c>
      <c r="I57" s="11">
        <v>0</v>
      </c>
      <c r="J57" s="11">
        <v>151</v>
      </c>
      <c r="K57" s="11">
        <v>151</v>
      </c>
      <c r="L57" s="11">
        <v>500</v>
      </c>
    </row>
    <row r="58" spans="1:12" ht="19.5" x14ac:dyDescent="0.2">
      <c r="A58" s="8" t="s">
        <v>17</v>
      </c>
      <c r="B58" s="9" t="s">
        <v>83</v>
      </c>
      <c r="C58" s="10">
        <v>17</v>
      </c>
      <c r="D58" s="11">
        <v>17</v>
      </c>
      <c r="E58" s="11">
        <v>710</v>
      </c>
      <c r="F58" s="11">
        <v>0</v>
      </c>
      <c r="G58" s="11">
        <v>0</v>
      </c>
      <c r="H58" s="11">
        <v>0</v>
      </c>
      <c r="I58" s="11">
        <v>0</v>
      </c>
      <c r="J58" s="11">
        <v>629</v>
      </c>
      <c r="K58" s="11">
        <v>710</v>
      </c>
      <c r="L58" s="11">
        <v>2434</v>
      </c>
    </row>
    <row r="59" spans="1:12" ht="19.5" x14ac:dyDescent="0.2">
      <c r="A59" s="8" t="s">
        <v>19</v>
      </c>
      <c r="B59" s="9" t="s">
        <v>84</v>
      </c>
      <c r="C59" s="10">
        <v>3</v>
      </c>
      <c r="D59" s="11">
        <v>3</v>
      </c>
      <c r="E59" s="11">
        <v>205</v>
      </c>
      <c r="F59" s="11">
        <v>0</v>
      </c>
      <c r="G59" s="11">
        <v>0</v>
      </c>
      <c r="H59" s="11">
        <v>0</v>
      </c>
      <c r="I59" s="11">
        <v>0</v>
      </c>
      <c r="J59" s="11">
        <v>108</v>
      </c>
      <c r="K59" s="11">
        <v>205</v>
      </c>
      <c r="L59" s="11">
        <v>991</v>
      </c>
    </row>
    <row r="60" spans="1:12" ht="19.5" x14ac:dyDescent="0.2">
      <c r="A60" s="8" t="s">
        <v>21</v>
      </c>
      <c r="B60" s="9" t="s">
        <v>85</v>
      </c>
      <c r="C60" s="10">
        <v>26</v>
      </c>
      <c r="D60" s="11">
        <v>25</v>
      </c>
      <c r="E60" s="11">
        <v>1253</v>
      </c>
      <c r="F60" s="11">
        <v>1</v>
      </c>
      <c r="G60" s="11">
        <v>50</v>
      </c>
      <c r="H60" s="11">
        <v>0</v>
      </c>
      <c r="I60" s="11">
        <v>0</v>
      </c>
      <c r="J60" s="11">
        <v>1144</v>
      </c>
      <c r="K60" s="11">
        <v>1303</v>
      </c>
      <c r="L60" s="11">
        <v>4316</v>
      </c>
    </row>
    <row r="61" spans="1:12" ht="19.5" x14ac:dyDescent="0.2">
      <c r="A61" s="8" t="s">
        <v>29</v>
      </c>
      <c r="B61" s="9" t="s">
        <v>86</v>
      </c>
      <c r="C61" s="10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</row>
    <row r="62" spans="1:12" ht="19.5" x14ac:dyDescent="0.2">
      <c r="A62" s="8" t="s">
        <v>31</v>
      </c>
      <c r="B62" s="9" t="s">
        <v>87</v>
      </c>
      <c r="C62" s="10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</row>
    <row r="63" spans="1:12" ht="19.5" x14ac:dyDescent="0.2">
      <c r="A63" s="8" t="s">
        <v>33</v>
      </c>
      <c r="B63" s="9" t="s">
        <v>88</v>
      </c>
      <c r="C63" s="10">
        <v>14</v>
      </c>
      <c r="D63" s="11">
        <v>14</v>
      </c>
      <c r="E63" s="11">
        <v>700</v>
      </c>
      <c r="F63" s="11">
        <v>0</v>
      </c>
      <c r="G63" s="11">
        <v>0</v>
      </c>
      <c r="H63" s="11">
        <v>0</v>
      </c>
      <c r="I63" s="11">
        <v>0</v>
      </c>
      <c r="J63" s="11">
        <v>648</v>
      </c>
      <c r="K63" s="11">
        <v>700</v>
      </c>
      <c r="L63" s="11">
        <v>2389</v>
      </c>
    </row>
    <row r="64" spans="1:12" ht="19.5" x14ac:dyDescent="0.2">
      <c r="A64" s="8" t="s">
        <v>35</v>
      </c>
      <c r="B64" s="9" t="s">
        <v>89</v>
      </c>
      <c r="C64" s="10">
        <v>10</v>
      </c>
      <c r="D64" s="11">
        <v>10</v>
      </c>
      <c r="E64" s="11">
        <v>355</v>
      </c>
      <c r="F64" s="11">
        <v>0</v>
      </c>
      <c r="G64" s="11">
        <v>0</v>
      </c>
      <c r="H64" s="11">
        <v>0</v>
      </c>
      <c r="I64" s="11">
        <v>0</v>
      </c>
      <c r="J64" s="11">
        <v>328</v>
      </c>
      <c r="K64" s="11">
        <v>355</v>
      </c>
      <c r="L64" s="11">
        <v>1075</v>
      </c>
    </row>
    <row r="65" spans="1:15" ht="19.5" x14ac:dyDescent="0.2">
      <c r="A65" s="8" t="s">
        <v>37</v>
      </c>
      <c r="B65" s="9" t="s">
        <v>90</v>
      </c>
      <c r="C65" s="10">
        <v>6</v>
      </c>
      <c r="D65" s="11">
        <v>5</v>
      </c>
      <c r="E65" s="11">
        <v>186</v>
      </c>
      <c r="F65" s="11">
        <v>0</v>
      </c>
      <c r="G65" s="11">
        <v>0</v>
      </c>
      <c r="H65" s="11">
        <v>1</v>
      </c>
      <c r="I65" s="11">
        <v>30</v>
      </c>
      <c r="J65" s="11">
        <v>202</v>
      </c>
      <c r="K65" s="11">
        <v>216</v>
      </c>
      <c r="L65" s="11">
        <v>748</v>
      </c>
    </row>
    <row r="66" spans="1:15" ht="19.5" x14ac:dyDescent="0.2">
      <c r="A66" s="8" t="s">
        <v>39</v>
      </c>
      <c r="B66" s="9" t="s">
        <v>91</v>
      </c>
      <c r="C66" s="10">
        <v>1</v>
      </c>
      <c r="D66" s="11">
        <v>1</v>
      </c>
      <c r="E66" s="11">
        <v>25</v>
      </c>
      <c r="F66" s="11">
        <v>0</v>
      </c>
      <c r="G66" s="11">
        <v>0</v>
      </c>
      <c r="H66" s="11">
        <v>0</v>
      </c>
      <c r="I66" s="11">
        <v>0</v>
      </c>
      <c r="J66" s="11">
        <v>25</v>
      </c>
      <c r="K66" s="11">
        <v>25</v>
      </c>
      <c r="L66" s="11">
        <v>43</v>
      </c>
    </row>
    <row r="67" spans="1:15" ht="19.5" x14ac:dyDescent="0.2">
      <c r="A67" s="8" t="s">
        <v>41</v>
      </c>
      <c r="B67" s="9" t="s">
        <v>92</v>
      </c>
      <c r="C67" s="10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</row>
    <row r="68" spans="1:15" ht="19.5" x14ac:dyDescent="0.2">
      <c r="A68" s="8" t="s">
        <v>43</v>
      </c>
      <c r="B68" s="9" t="s">
        <v>93</v>
      </c>
      <c r="C68" s="10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</row>
    <row r="69" spans="1:15" ht="19.5" x14ac:dyDescent="0.2">
      <c r="A69" s="8" t="s">
        <v>45</v>
      </c>
      <c r="B69" s="9" t="s">
        <v>94</v>
      </c>
      <c r="C69" s="10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</row>
    <row r="70" spans="1:15" ht="19.5" x14ac:dyDescent="0.2">
      <c r="A70" s="8" t="s">
        <v>47</v>
      </c>
      <c r="B70" s="9" t="s">
        <v>95</v>
      </c>
      <c r="C70" s="10">
        <v>10</v>
      </c>
      <c r="D70" s="11">
        <v>10</v>
      </c>
      <c r="E70" s="11">
        <v>332</v>
      </c>
      <c r="F70" s="11">
        <v>0</v>
      </c>
      <c r="G70" s="11">
        <v>0</v>
      </c>
      <c r="H70" s="11">
        <v>0</v>
      </c>
      <c r="I70" s="11">
        <v>0</v>
      </c>
      <c r="J70" s="11">
        <v>326</v>
      </c>
      <c r="K70" s="11">
        <v>332</v>
      </c>
      <c r="L70" s="11">
        <v>1190</v>
      </c>
    </row>
    <row r="71" spans="1:15" ht="19.5" x14ac:dyDescent="0.2">
      <c r="A71" s="8" t="s">
        <v>49</v>
      </c>
      <c r="B71" s="9" t="s">
        <v>96</v>
      </c>
      <c r="C71" s="10">
        <v>3</v>
      </c>
      <c r="D71" s="11">
        <v>3</v>
      </c>
      <c r="E71" s="11">
        <v>155</v>
      </c>
      <c r="F71" s="11">
        <v>0</v>
      </c>
      <c r="G71" s="11">
        <v>0</v>
      </c>
      <c r="H71" s="11">
        <v>0</v>
      </c>
      <c r="I71" s="11">
        <v>0</v>
      </c>
      <c r="J71" s="11">
        <v>114</v>
      </c>
      <c r="K71" s="11">
        <v>155</v>
      </c>
      <c r="L71" s="11">
        <v>436</v>
      </c>
    </row>
    <row r="72" spans="1:15" ht="19.5" x14ac:dyDescent="0.2">
      <c r="A72" s="8" t="s">
        <v>51</v>
      </c>
      <c r="B72" s="9" t="s">
        <v>97</v>
      </c>
      <c r="C72" s="10">
        <v>3</v>
      </c>
      <c r="D72" s="11">
        <v>3</v>
      </c>
      <c r="E72" s="11">
        <v>130</v>
      </c>
      <c r="F72" s="11">
        <v>0</v>
      </c>
      <c r="G72" s="11">
        <v>0</v>
      </c>
      <c r="H72" s="11">
        <v>0</v>
      </c>
      <c r="I72" s="11">
        <v>0</v>
      </c>
      <c r="J72" s="11">
        <v>124</v>
      </c>
      <c r="K72" s="11">
        <v>130</v>
      </c>
      <c r="L72" s="11">
        <v>384</v>
      </c>
    </row>
    <row r="73" spans="1:15" ht="19.5" x14ac:dyDescent="0.2">
      <c r="A73" s="32" t="s">
        <v>98</v>
      </c>
      <c r="B73" s="33"/>
      <c r="C73" s="19">
        <f t="shared" ref="C73:L73" si="5">C74+C75+C76+C77+C78+C79+C80+C81+C82+C83+C84+C85+C86+C87</f>
        <v>238</v>
      </c>
      <c r="D73" s="19">
        <f t="shared" si="5"/>
        <v>165</v>
      </c>
      <c r="E73" s="19">
        <f t="shared" si="5"/>
        <v>11481</v>
      </c>
      <c r="F73" s="19">
        <f t="shared" si="5"/>
        <v>24</v>
      </c>
      <c r="G73" s="19">
        <f t="shared" si="5"/>
        <v>1876</v>
      </c>
      <c r="H73" s="19">
        <f t="shared" si="5"/>
        <v>49</v>
      </c>
      <c r="I73" s="19">
        <f t="shared" si="5"/>
        <v>6244</v>
      </c>
      <c r="J73" s="19">
        <f t="shared" si="5"/>
        <v>16281</v>
      </c>
      <c r="K73" s="19">
        <f t="shared" si="5"/>
        <v>19601</v>
      </c>
      <c r="L73" s="19">
        <f t="shared" si="5"/>
        <v>75528</v>
      </c>
      <c r="O73" s="23"/>
    </row>
    <row r="74" spans="1:15" ht="19.5" x14ac:dyDescent="0.2">
      <c r="A74" s="8" t="s">
        <v>13</v>
      </c>
      <c r="B74" s="9" t="s">
        <v>99</v>
      </c>
      <c r="C74" s="10">
        <v>1</v>
      </c>
      <c r="D74" s="11">
        <v>1</v>
      </c>
      <c r="E74" s="11">
        <v>15</v>
      </c>
      <c r="F74" s="11">
        <v>0</v>
      </c>
      <c r="G74" s="11">
        <v>0</v>
      </c>
      <c r="H74" s="11">
        <v>0</v>
      </c>
      <c r="I74" s="11">
        <v>0</v>
      </c>
      <c r="J74" s="11">
        <v>15</v>
      </c>
      <c r="K74" s="11">
        <v>15</v>
      </c>
      <c r="L74" s="11">
        <v>39</v>
      </c>
    </row>
    <row r="75" spans="1:15" ht="19.5" x14ac:dyDescent="0.2">
      <c r="A75" s="8" t="s">
        <v>15</v>
      </c>
      <c r="B75" s="9" t="s">
        <v>100</v>
      </c>
      <c r="C75" s="10">
        <v>10</v>
      </c>
      <c r="D75" s="11">
        <v>10</v>
      </c>
      <c r="E75" s="11">
        <v>539</v>
      </c>
      <c r="F75" s="11">
        <v>0</v>
      </c>
      <c r="G75" s="11">
        <v>0</v>
      </c>
      <c r="H75" s="11">
        <v>0</v>
      </c>
      <c r="I75" s="11">
        <v>0</v>
      </c>
      <c r="J75" s="11">
        <v>510</v>
      </c>
      <c r="K75" s="11">
        <v>539</v>
      </c>
      <c r="L75" s="11">
        <v>1893</v>
      </c>
    </row>
    <row r="76" spans="1:15" ht="19.5" x14ac:dyDescent="0.2">
      <c r="A76" s="8" t="s">
        <v>17</v>
      </c>
      <c r="B76" s="9" t="s">
        <v>101</v>
      </c>
      <c r="C76" s="10">
        <v>12</v>
      </c>
      <c r="D76" s="11">
        <v>12</v>
      </c>
      <c r="E76" s="11">
        <v>521</v>
      </c>
      <c r="F76" s="11">
        <v>0</v>
      </c>
      <c r="G76" s="11">
        <v>0</v>
      </c>
      <c r="H76" s="11">
        <v>0</v>
      </c>
      <c r="I76" s="11">
        <v>0</v>
      </c>
      <c r="J76" s="11">
        <v>494</v>
      </c>
      <c r="K76" s="11">
        <v>521</v>
      </c>
      <c r="L76" s="11">
        <v>1765</v>
      </c>
    </row>
    <row r="77" spans="1:15" ht="19.5" x14ac:dyDescent="0.2">
      <c r="A77" s="8" t="s">
        <v>19</v>
      </c>
      <c r="B77" s="9" t="s">
        <v>102</v>
      </c>
      <c r="C77" s="10">
        <v>31</v>
      </c>
      <c r="D77" s="11">
        <v>31</v>
      </c>
      <c r="E77" s="11">
        <v>1701</v>
      </c>
      <c r="F77" s="11">
        <v>0</v>
      </c>
      <c r="G77" s="11">
        <v>0</v>
      </c>
      <c r="H77" s="11">
        <v>0</v>
      </c>
      <c r="I77" s="11">
        <v>0</v>
      </c>
      <c r="J77" s="11">
        <v>1489</v>
      </c>
      <c r="K77" s="11">
        <v>1701</v>
      </c>
      <c r="L77" s="11">
        <v>6502</v>
      </c>
    </row>
    <row r="78" spans="1:15" ht="19.5" x14ac:dyDescent="0.2">
      <c r="A78" s="8" t="s">
        <v>21</v>
      </c>
      <c r="B78" s="9" t="s">
        <v>103</v>
      </c>
      <c r="C78" s="10">
        <v>47</v>
      </c>
      <c r="D78" s="11">
        <v>11</v>
      </c>
      <c r="E78" s="11">
        <v>939</v>
      </c>
      <c r="F78" s="11">
        <v>17</v>
      </c>
      <c r="G78" s="11">
        <v>1483</v>
      </c>
      <c r="H78" s="11">
        <v>19</v>
      </c>
      <c r="I78" s="11">
        <v>2666</v>
      </c>
      <c r="J78" s="11">
        <v>3945</v>
      </c>
      <c r="K78" s="11">
        <v>5088</v>
      </c>
      <c r="L78" s="11">
        <v>20352</v>
      </c>
    </row>
    <row r="79" spans="1:15" ht="19.5" x14ac:dyDescent="0.2">
      <c r="A79" s="8" t="s">
        <v>29</v>
      </c>
      <c r="B79" s="9" t="s">
        <v>104</v>
      </c>
      <c r="C79" s="10">
        <v>27</v>
      </c>
      <c r="D79" s="11">
        <v>7</v>
      </c>
      <c r="E79" s="11">
        <v>450</v>
      </c>
      <c r="F79" s="11">
        <v>7</v>
      </c>
      <c r="G79" s="11">
        <v>393</v>
      </c>
      <c r="H79" s="11">
        <v>13</v>
      </c>
      <c r="I79" s="11">
        <v>2430</v>
      </c>
      <c r="J79" s="11">
        <v>2330</v>
      </c>
      <c r="K79" s="11">
        <v>3273</v>
      </c>
      <c r="L79" s="11">
        <v>13092</v>
      </c>
    </row>
    <row r="80" spans="1:15" ht="19.5" x14ac:dyDescent="0.2">
      <c r="A80" s="8" t="s">
        <v>31</v>
      </c>
      <c r="B80" s="9" t="s">
        <v>105</v>
      </c>
      <c r="C80" s="10">
        <v>0</v>
      </c>
      <c r="D80" s="11">
        <v>0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</row>
    <row r="81" spans="1:12" ht="19.5" x14ac:dyDescent="0.2">
      <c r="A81" s="8" t="s">
        <v>33</v>
      </c>
      <c r="B81" s="9" t="s">
        <v>106</v>
      </c>
      <c r="C81" s="10">
        <v>0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</row>
    <row r="82" spans="1:12" ht="19.5" x14ac:dyDescent="0.2">
      <c r="A82" s="8" t="s">
        <v>35</v>
      </c>
      <c r="B82" s="9" t="s">
        <v>107</v>
      </c>
      <c r="C82" s="10">
        <v>11</v>
      </c>
      <c r="D82" s="11">
        <v>11</v>
      </c>
      <c r="E82" s="11">
        <v>766</v>
      </c>
      <c r="F82" s="11">
        <v>0</v>
      </c>
      <c r="G82" s="11">
        <v>0</v>
      </c>
      <c r="H82" s="11">
        <v>0</v>
      </c>
      <c r="I82" s="11">
        <v>0</v>
      </c>
      <c r="J82" s="11">
        <v>688</v>
      </c>
      <c r="K82" s="11">
        <v>766</v>
      </c>
      <c r="L82" s="11">
        <v>3174</v>
      </c>
    </row>
    <row r="83" spans="1:12" ht="19.5" x14ac:dyDescent="0.2">
      <c r="A83" s="8" t="s">
        <v>37</v>
      </c>
      <c r="B83" s="9" t="s">
        <v>108</v>
      </c>
      <c r="C83" s="10">
        <v>16</v>
      </c>
      <c r="D83" s="11">
        <v>1</v>
      </c>
      <c r="E83" s="11">
        <v>100</v>
      </c>
      <c r="F83" s="11">
        <v>0</v>
      </c>
      <c r="G83" s="11">
        <v>0</v>
      </c>
      <c r="H83" s="11">
        <v>15</v>
      </c>
      <c r="I83" s="11">
        <v>1058</v>
      </c>
      <c r="J83" s="11">
        <v>942</v>
      </c>
      <c r="K83" s="11">
        <v>1158</v>
      </c>
      <c r="L83" s="11">
        <v>3937</v>
      </c>
    </row>
    <row r="84" spans="1:12" ht="19.5" x14ac:dyDescent="0.2">
      <c r="A84" s="8" t="s">
        <v>39</v>
      </c>
      <c r="B84" s="9" t="s">
        <v>109</v>
      </c>
      <c r="C84" s="10">
        <v>3</v>
      </c>
      <c r="D84" s="11">
        <v>3</v>
      </c>
      <c r="E84" s="11">
        <v>102</v>
      </c>
      <c r="F84" s="11">
        <v>0</v>
      </c>
      <c r="G84" s="11">
        <v>0</v>
      </c>
      <c r="H84" s="11">
        <v>0</v>
      </c>
      <c r="I84" s="11">
        <v>0</v>
      </c>
      <c r="J84" s="11">
        <v>80</v>
      </c>
      <c r="K84" s="11">
        <v>102</v>
      </c>
      <c r="L84" s="11">
        <v>381</v>
      </c>
    </row>
    <row r="85" spans="1:12" ht="19.5" x14ac:dyDescent="0.2">
      <c r="A85" s="8" t="s">
        <v>41</v>
      </c>
      <c r="B85" s="9" t="s">
        <v>110</v>
      </c>
      <c r="C85" s="10">
        <v>49</v>
      </c>
      <c r="D85" s="11">
        <v>47</v>
      </c>
      <c r="E85" s="11">
        <v>3941</v>
      </c>
      <c r="F85" s="11">
        <v>0</v>
      </c>
      <c r="G85" s="11">
        <v>0</v>
      </c>
      <c r="H85" s="11">
        <v>2</v>
      </c>
      <c r="I85" s="11">
        <v>90</v>
      </c>
      <c r="J85" s="11">
        <v>3478</v>
      </c>
      <c r="K85" s="11">
        <v>4031</v>
      </c>
      <c r="L85" s="11">
        <v>15748</v>
      </c>
    </row>
    <row r="86" spans="1:12" ht="19.5" x14ac:dyDescent="0.2">
      <c r="A86" s="8" t="s">
        <v>43</v>
      </c>
      <c r="B86" s="9" t="s">
        <v>111</v>
      </c>
      <c r="C86" s="10">
        <v>2</v>
      </c>
      <c r="D86" s="11">
        <v>2</v>
      </c>
      <c r="E86" s="11">
        <v>75</v>
      </c>
      <c r="F86" s="11">
        <v>0</v>
      </c>
      <c r="G86" s="11">
        <v>0</v>
      </c>
      <c r="H86" s="11">
        <v>0</v>
      </c>
      <c r="I86" s="11">
        <v>0</v>
      </c>
      <c r="J86" s="11">
        <v>69</v>
      </c>
      <c r="K86" s="11">
        <v>75</v>
      </c>
      <c r="L86" s="11">
        <v>310</v>
      </c>
    </row>
    <row r="87" spans="1:12" ht="19.5" x14ac:dyDescent="0.2">
      <c r="A87" s="8" t="s">
        <v>45</v>
      </c>
      <c r="B87" s="12" t="s">
        <v>112</v>
      </c>
      <c r="C87" s="11">
        <v>29</v>
      </c>
      <c r="D87" s="11">
        <v>29</v>
      </c>
      <c r="E87" s="11">
        <v>2332</v>
      </c>
      <c r="F87" s="11">
        <v>0</v>
      </c>
      <c r="G87" s="11">
        <v>0</v>
      </c>
      <c r="H87" s="11">
        <v>0</v>
      </c>
      <c r="I87" s="11">
        <v>0</v>
      </c>
      <c r="J87" s="11">
        <v>2241</v>
      </c>
      <c r="K87" s="11">
        <v>2332</v>
      </c>
      <c r="L87" s="11">
        <v>8335</v>
      </c>
    </row>
    <row r="89" spans="1:12" s="29" customFormat="1" ht="19.5" customHeight="1" x14ac:dyDescent="0.5">
      <c r="A89" s="30" t="s">
        <v>116</v>
      </c>
      <c r="K89" s="51"/>
      <c r="L89" s="51"/>
    </row>
    <row r="90" spans="1:12" ht="19.5" x14ac:dyDescent="0.45">
      <c r="A90" s="20" t="s">
        <v>117</v>
      </c>
      <c r="B90" s="20" t="s">
        <v>118</v>
      </c>
      <c r="C90" s="20"/>
      <c r="D90" s="20"/>
      <c r="E90" s="20"/>
      <c r="F90" s="20"/>
      <c r="G90" s="20"/>
      <c r="H90" s="20"/>
      <c r="I90" s="20"/>
      <c r="J90" s="20"/>
    </row>
    <row r="91" spans="1:12" ht="19.5" x14ac:dyDescent="0.45">
      <c r="A91" s="20" t="s">
        <v>119</v>
      </c>
      <c r="B91" s="20" t="s">
        <v>120</v>
      </c>
      <c r="C91" s="20"/>
      <c r="D91" s="20"/>
      <c r="E91" s="20"/>
      <c r="F91" s="20"/>
      <c r="G91" s="20"/>
      <c r="H91" s="20"/>
      <c r="I91" s="20"/>
      <c r="J91" s="20"/>
    </row>
    <row r="92" spans="1:12" ht="19.5" x14ac:dyDescent="0.45">
      <c r="A92" t="s">
        <v>115</v>
      </c>
      <c r="B92" s="20" t="s">
        <v>121</v>
      </c>
    </row>
  </sheetData>
  <mergeCells count="17">
    <mergeCell ref="K89:L89"/>
    <mergeCell ref="J3:J4"/>
    <mergeCell ref="K3:K4"/>
    <mergeCell ref="L3:L4"/>
    <mergeCell ref="A1:L1"/>
    <mergeCell ref="A73:B73"/>
    <mergeCell ref="A5:B5"/>
    <mergeCell ref="A6:B6"/>
    <mergeCell ref="A7:B7"/>
    <mergeCell ref="A13:B13"/>
    <mergeCell ref="A34:B34"/>
    <mergeCell ref="A55:B55"/>
    <mergeCell ref="A3:B4"/>
    <mergeCell ref="C3:C4"/>
    <mergeCell ref="D3:E3"/>
    <mergeCell ref="F3:G3"/>
    <mergeCell ref="H3:I3"/>
  </mergeCells>
  <pageMargins left="0.31496062992125984" right="0.11811023622047245" top="0.35433070866141736" bottom="0.35433070866141736" header="0.31496062992125984" footer="0.31496062992125984"/>
  <pageSetup paperSize="9" scale="85" orientation="portrait" horizontalDpi="100" verticalDpi="1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lastPrinted>2021-03-23T09:24:05Z</cp:lastPrinted>
  <dcterms:created xsi:type="dcterms:W3CDTF">2021-03-22T11:41:32Z</dcterms:created>
  <dcterms:modified xsi:type="dcterms:W3CDTF">2021-09-08T03:11:47Z</dcterms:modified>
</cp:coreProperties>
</file>