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ปม 63\งบปี 2564\แบบฟอนร์มคำขอ 64\"/>
    </mc:Choice>
  </mc:AlternateContent>
  <xr:revisionPtr revIDLastSave="0" documentId="13_ncr:1_{97A29719-D790-4912-8AD8-0E7DAEF68AB3}" xr6:coauthVersionLast="45" xr6:coauthVersionMax="45" xr10:uidLastSave="{00000000-0000-0000-0000-000000000000}"/>
  <bookViews>
    <workbookView xWindow="-120" yWindow="-120" windowWidth="24240" windowHeight="13140" xr2:uid="{32047929-9264-4112-BBF1-0F78B68C8B64}"/>
  </bookViews>
  <sheets>
    <sheet name="แบบฟอร์มที่ 3" sheetId="1" r:id="rId1"/>
  </sheets>
  <externalReferences>
    <externalReference r:id="rId2"/>
    <externalReference r:id="rId3"/>
    <externalReference r:id="rId4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>#REF!</definedName>
    <definedName name="AAA0">#REF!</definedName>
    <definedName name="AAA00">#REF!</definedName>
    <definedName name="AAA000">#REF!</definedName>
    <definedName name="B">#N/A</definedName>
    <definedName name="BUid_a">#REF!</definedName>
    <definedName name="dddddd">#REF!</definedName>
    <definedName name="dep">#REF!</definedName>
    <definedName name="dflt7">[1]Invoice!#REF!</definedName>
    <definedName name="drop1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0">'แบบฟอร์มที่ 3'!$A$1:$P$206</definedName>
    <definedName name="_xlnm.Print_Area">#REF!</definedName>
    <definedName name="PRINT_AREA_MI">#REF!</definedName>
    <definedName name="_xlnm.Print_Titles" localSheetId="0">'แบบฟอร์มที่ 3'!$4:$6</definedName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sss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7" i="1" l="1"/>
  <c r="P205" i="1" l="1"/>
  <c r="C205" i="1"/>
  <c r="B205" i="1"/>
  <c r="F200" i="1"/>
  <c r="E200" i="1"/>
  <c r="D200" i="1"/>
  <c r="B199" i="1"/>
  <c r="G197" i="1"/>
  <c r="H197" i="1" s="1"/>
  <c r="G195" i="1"/>
  <c r="H195" i="1" s="1"/>
  <c r="G194" i="1"/>
  <c r="H194" i="1" s="1"/>
  <c r="G193" i="1"/>
  <c r="G192" i="1" s="1"/>
  <c r="F192" i="1"/>
  <c r="E192" i="1"/>
  <c r="D192" i="1"/>
  <c r="H190" i="1"/>
  <c r="G190" i="1"/>
  <c r="F186" i="1"/>
  <c r="G186" i="1" s="1"/>
  <c r="H186" i="1" s="1"/>
  <c r="E186" i="1"/>
  <c r="D186" i="1"/>
  <c r="G183" i="1"/>
  <c r="H183" i="1" s="1"/>
  <c r="G182" i="1"/>
  <c r="H182" i="1" s="1"/>
  <c r="G181" i="1"/>
  <c r="H181" i="1" s="1"/>
  <c r="G180" i="1"/>
  <c r="H180" i="1" s="1"/>
  <c r="G179" i="1"/>
  <c r="H179" i="1" s="1"/>
  <c r="C179" i="1"/>
  <c r="P178" i="1"/>
  <c r="P179" i="1" s="1"/>
  <c r="G178" i="1"/>
  <c r="H178" i="1" s="1"/>
  <c r="C178" i="1"/>
  <c r="C180" i="1" s="1"/>
  <c r="F177" i="1"/>
  <c r="G177" i="1" s="1"/>
  <c r="H177" i="1" s="1"/>
  <c r="E177" i="1"/>
  <c r="D177" i="1"/>
  <c r="P176" i="1"/>
  <c r="C176" i="1"/>
  <c r="G175" i="1"/>
  <c r="H175" i="1" s="1"/>
  <c r="C173" i="1"/>
  <c r="G172" i="1"/>
  <c r="H172" i="1" s="1"/>
  <c r="P171" i="1"/>
  <c r="P173" i="1" s="1"/>
  <c r="G169" i="1"/>
  <c r="H169" i="1" s="1"/>
  <c r="P168" i="1"/>
  <c r="G166" i="1"/>
  <c r="H166" i="1" s="1"/>
  <c r="P164" i="1"/>
  <c r="C162" i="1"/>
  <c r="C167" i="1" s="1"/>
  <c r="G161" i="1"/>
  <c r="H161" i="1" s="1"/>
  <c r="P159" i="1"/>
  <c r="G155" i="1"/>
  <c r="H155" i="1" s="1"/>
  <c r="P153" i="1"/>
  <c r="C153" i="1"/>
  <c r="C156" i="1" s="1"/>
  <c r="G152" i="1"/>
  <c r="H152" i="1" s="1"/>
  <c r="C139" i="1"/>
  <c r="G138" i="1"/>
  <c r="H138" i="1" s="1"/>
  <c r="C136" i="1"/>
  <c r="G130" i="1"/>
  <c r="H130" i="1" s="1"/>
  <c r="C128" i="1"/>
  <c r="G127" i="1"/>
  <c r="H127" i="1" s="1"/>
  <c r="P126" i="1"/>
  <c r="G124" i="1"/>
  <c r="H124" i="1" s="1"/>
  <c r="P123" i="1"/>
  <c r="G121" i="1"/>
  <c r="H121" i="1" s="1"/>
  <c r="P120" i="1"/>
  <c r="C119" i="1"/>
  <c r="G118" i="1"/>
  <c r="H118" i="1" s="1"/>
  <c r="P116" i="1"/>
  <c r="C101" i="1"/>
  <c r="G100" i="1"/>
  <c r="H100" i="1" s="1"/>
  <c r="F99" i="1"/>
  <c r="G99" i="1" s="1"/>
  <c r="H99" i="1" s="1"/>
  <c r="E99" i="1"/>
  <c r="E80" i="1" s="1"/>
  <c r="E79" i="1" s="1"/>
  <c r="E78" i="1" s="1"/>
  <c r="E67" i="1" s="1"/>
  <c r="E49" i="1" s="1"/>
  <c r="E48" i="1" s="1"/>
  <c r="E47" i="1" s="1"/>
  <c r="D99" i="1"/>
  <c r="D80" i="1" s="1"/>
  <c r="D79" i="1" s="1"/>
  <c r="D78" i="1" s="1"/>
  <c r="D67" i="1" s="1"/>
  <c r="D49" i="1" s="1"/>
  <c r="D48" i="1" s="1"/>
  <c r="D47" i="1" s="1"/>
  <c r="C92" i="1"/>
  <c r="C88" i="1"/>
  <c r="G81" i="1"/>
  <c r="H81" i="1" s="1"/>
  <c r="F80" i="1"/>
  <c r="F79" i="1" s="1"/>
  <c r="C69" i="1"/>
  <c r="C65" i="1"/>
  <c r="C62" i="1"/>
  <c r="C55" i="1"/>
  <c r="C58" i="1" s="1"/>
  <c r="G50" i="1"/>
  <c r="H50" i="1" s="1"/>
  <c r="P35" i="1"/>
  <c r="P37" i="1" s="1"/>
  <c r="C35" i="1"/>
  <c r="C37" i="1" s="1"/>
  <c r="P33" i="1"/>
  <c r="C33" i="1"/>
  <c r="G31" i="1"/>
  <c r="H31" i="1" s="1"/>
  <c r="P19" i="1"/>
  <c r="P21" i="1" s="1"/>
  <c r="P23" i="1" s="1"/>
  <c r="P25" i="1" s="1"/>
  <c r="C19" i="1"/>
  <c r="C17" i="1"/>
  <c r="G15" i="1"/>
  <c r="F14" i="1"/>
  <c r="G14" i="1" s="1"/>
  <c r="E14" i="1"/>
  <c r="D14" i="1"/>
  <c r="H14" i="1" l="1"/>
  <c r="G79" i="1"/>
  <c r="F78" i="1"/>
  <c r="C181" i="1"/>
  <c r="P27" i="1"/>
  <c r="P29" i="1" s="1"/>
  <c r="P40" i="1"/>
  <c r="P42" i="1" s="1"/>
  <c r="P181" i="1"/>
  <c r="G80" i="1"/>
  <c r="H80" i="1" s="1"/>
  <c r="P180" i="1"/>
  <c r="C170" i="1"/>
  <c r="C21" i="1"/>
  <c r="C23" i="1" s="1"/>
  <c r="C25" i="1" s="1"/>
  <c r="H193" i="1"/>
  <c r="H192" i="1" s="1"/>
  <c r="H15" i="1"/>
  <c r="C122" i="1"/>
  <c r="C125" i="1" s="1"/>
  <c r="C27" i="1" l="1"/>
  <c r="C29" i="1" s="1"/>
  <c r="C182" i="1"/>
  <c r="P182" i="1"/>
  <c r="G78" i="1"/>
  <c r="F67" i="1"/>
  <c r="H79" i="1"/>
  <c r="H77" i="1" s="1"/>
  <c r="G77" i="1"/>
  <c r="C183" i="1" l="1"/>
  <c r="C184" i="1" s="1"/>
  <c r="C82" i="1"/>
  <c r="C40" i="1"/>
  <c r="C42" i="1" s="1"/>
  <c r="C44" i="1" s="1"/>
  <c r="F49" i="1"/>
  <c r="G67" i="1"/>
  <c r="H67" i="1" s="1"/>
  <c r="H78" i="1"/>
  <c r="H76" i="1" s="1"/>
  <c r="H74" i="1" s="1"/>
  <c r="G76" i="1"/>
  <c r="G74" i="1" s="1"/>
  <c r="G71" i="1" s="1"/>
  <c r="H71" i="1" s="1"/>
  <c r="P183" i="1"/>
  <c r="P185" i="1" s="1"/>
  <c r="P187" i="1" s="1"/>
  <c r="P188" i="1" l="1"/>
  <c r="C185" i="1"/>
  <c r="C187" i="1" s="1"/>
  <c r="F48" i="1"/>
  <c r="G49" i="1"/>
  <c r="H49" i="1" s="1"/>
  <c r="P184" i="1"/>
  <c r="F47" i="1" l="1"/>
  <c r="G47" i="1" s="1"/>
  <c r="G48" i="1"/>
  <c r="C189" i="1"/>
  <c r="C188" i="1"/>
  <c r="P189" i="1"/>
  <c r="P190" i="1" l="1"/>
  <c r="P191" i="1" s="1"/>
  <c r="P193" i="1" s="1"/>
  <c r="C190" i="1"/>
  <c r="C191" i="1" s="1"/>
  <c r="C193" i="1" s="1"/>
  <c r="H48" i="1"/>
  <c r="H13" i="1" s="1"/>
  <c r="G13" i="1"/>
  <c r="H47" i="1"/>
  <c r="H12" i="1" s="1"/>
  <c r="H10" i="1" s="1"/>
  <c r="G12" i="1"/>
  <c r="G10" i="1" s="1"/>
  <c r="G7" i="1" s="1"/>
  <c r="H7" i="1" s="1"/>
  <c r="P194" i="1" l="1"/>
  <c r="P195" i="1" s="1"/>
  <c r="C194" i="1"/>
  <c r="C195" i="1"/>
  <c r="C196" i="1" l="1"/>
  <c r="C198" i="1" s="1"/>
  <c r="C197" i="1"/>
  <c r="P197" i="1"/>
  <c r="P196" i="1"/>
  <c r="P198" i="1" s="1"/>
  <c r="C199" i="1" l="1"/>
  <c r="P199" i="1"/>
</calcChain>
</file>

<file path=xl/sharedStrings.xml><?xml version="1.0" encoding="utf-8"?>
<sst xmlns="http://schemas.openxmlformats.org/spreadsheetml/2006/main" count="373" uniqueCount="177">
  <si>
    <t>แบบฟอร์มคำของบประมาณรายจ่ายประจำปี พ.ศ. 2564</t>
  </si>
  <si>
    <t xml:space="preserve">หน่วยงาน................................. </t>
  </si>
  <si>
    <t>รายการ</t>
  </si>
  <si>
    <t>งบประมาณ</t>
  </si>
  <si>
    <t>งบประมาณ ปี 2564</t>
  </si>
  <si>
    <t xml:space="preserve"> + เพิ่ม - ลด</t>
  </si>
  <si>
    <t>คำชี้แจงงบประมาณปี พ.ศ. 2564</t>
  </si>
  <si>
    <t>ขั้นต่ำ</t>
  </si>
  <si>
    <t>รายจ่ายอื่น</t>
  </si>
  <si>
    <t>จำนวนเงิน</t>
  </si>
  <si>
    <t xml:space="preserve"> %</t>
  </si>
  <si>
    <t>คำขอตั้ง</t>
  </si>
  <si>
    <t>ยุทธศาสตร์ที่ ... : .............</t>
  </si>
  <si>
    <t xml:space="preserve">รายจ่ายประจำขั้นต่ำ                  </t>
  </si>
  <si>
    <t>-</t>
  </si>
  <si>
    <t xml:space="preserve">                           </t>
  </si>
  <si>
    <t>รายจ่ายอื่นๆ</t>
  </si>
  <si>
    <t xml:space="preserve">                   รวมทั้งสิ้น                       </t>
  </si>
  <si>
    <t>แผนงาน : …………………..</t>
  </si>
  <si>
    <t>ผลผลิตที่ …. : ...............................</t>
  </si>
  <si>
    <t>กิจกรรมที่ …. : ...............................</t>
  </si>
  <si>
    <t>1.งบบุคลากร (กก.ตั้งงบประมาณ)</t>
  </si>
  <si>
    <t>งบบุคลากร   (รายจ่ายประจำขั้นต่ำ) (กก.ตั้งงบประมาณ)</t>
  </si>
  <si>
    <t xml:space="preserve">    1. เงินเดือนข้าราชการ</t>
  </si>
  <si>
    <t xml:space="preserve">        1.1 เงินเดือน  (จำนวนข้าราชการ...............อัตรา)</t>
  </si>
  <si>
    <t>รวมทั้งสิ้น</t>
  </si>
  <si>
    <t xml:space="preserve">        1.2 เงินประจำตำแหน่งข้าราชการ (....................อัตรา)</t>
  </si>
  <si>
    <t xml:space="preserve">        1.2 เงินประจำตำแหน่งข้าราชการ (.....................อัตรา)</t>
  </si>
  <si>
    <t xml:space="preserve">        1.3 เงินค่าตอบแทนรายเดือนสำหรับข้าราชการ (.....................อัตรา)</t>
  </si>
  <si>
    <t xml:space="preserve">        1.4 เงินช่วยเหลือค่าครองชีพระดับต้น (.....................อัตรา)</t>
  </si>
  <si>
    <t xml:space="preserve">        1.5 เงินสวัสดิการสำหรับการปฏิบัติงานปรจำสำนักงานในพื้นที่พิเศษ</t>
  </si>
  <si>
    <t xml:space="preserve">        1.6 เงินเพิ่มสำหรับตำแหน่งที่มีเหตุพิเศษตำแหน่งนิติกร </t>
  </si>
  <si>
    <t xml:space="preserve">        1.6 เงินเพิ่มสำหรับตำแหน่งที่มีเหตุพิเศษตำแหน่งนิติกร</t>
  </si>
  <si>
    <t xml:space="preserve">        1.7 เงินเพิ่มพิเศษสำหรับสู้รบ</t>
  </si>
  <si>
    <t xml:space="preserve">    2. ค่าจ้างประจำ</t>
  </si>
  <si>
    <t xml:space="preserve">        2.1 เงินเดือน (........................อัตรา)</t>
  </si>
  <si>
    <t xml:space="preserve">        2.2 เงินสวัสดิการสำหรับการปฏิบัติงานปรจำสำนักงานในพื้นที่พิเศษ</t>
  </si>
  <si>
    <t xml:space="preserve">        2.3 เงินเพิ่มพิเศษสำหรับสู้รบ</t>
  </si>
  <si>
    <t xml:space="preserve">      3. ค่าตอบแทนพนักงานราชการ</t>
  </si>
  <si>
    <t xml:space="preserve">      2. ค่าตอบแทนพนักงานราชการ</t>
  </si>
  <si>
    <t xml:space="preserve">        2.1 เงินเดือนพนักงานราชการ</t>
  </si>
  <si>
    <t xml:space="preserve">        2.2 เงินช่วยเหลือค่าครองชีพพนักงานราชการ</t>
  </si>
  <si>
    <t>2.งบดำเนินงาน</t>
  </si>
  <si>
    <t xml:space="preserve">    2.1  ค่าตอบแทน  ใช้สอย และวัสดุ</t>
  </si>
  <si>
    <t xml:space="preserve">           2.1.1. ค่าตอบแทน</t>
  </si>
  <si>
    <t xml:space="preserve">                     1. ค่าเช่าบ้าน (รายจ่ายประจำขั้นต่ำ ).........บาท (กก.ตั้งงบประมาณ)</t>
  </si>
  <si>
    <t xml:space="preserve"> 1. ค่าเช่าบ้าน (รายจ่ายประจำขั้นต่ำ )…...บาท (กก.ตั้งงบประมาณ)</t>
  </si>
  <si>
    <t xml:space="preserve">                          เป็นค่าเช่าบ้านของราชการจำนวน.........คน </t>
  </si>
  <si>
    <t xml:space="preserve">    เป็นค่าเช่าบ้านของราชการจำนวน.......คน ตามสิทธิเบิก</t>
  </si>
  <si>
    <t xml:space="preserve">                           ตามสิทธิเบิก</t>
  </si>
  <si>
    <t xml:space="preserve">     1.นาย/นาง/นางสาว.....................จำนวนเงินที่เบิกจริง</t>
  </si>
  <si>
    <t xml:space="preserve"> 0.000บาท</t>
  </si>
  <si>
    <t xml:space="preserve">                     2. ค่าตอบแทนเงินเดือนเต็มขั้นของข้าราชการ (กก.ตั้งงบประมาณ)</t>
  </si>
  <si>
    <r>
      <t xml:space="preserve">  </t>
    </r>
    <r>
      <rPr>
        <b/>
        <i/>
        <sz val="14"/>
        <rFont val="TH SarabunPSK"/>
        <family val="2"/>
      </rPr>
      <t xml:space="preserve"> 2. ค่าตอบแทนเงินเดือนเต็มขั้นของข้าราชการ (กก.ตั้งงบประมาณ)</t>
    </r>
  </si>
  <si>
    <t xml:space="preserve">        รายละเอียดค่าตอบแทนเงินเดือนเต็มขั้นของข้าราชการ</t>
  </si>
  <si>
    <t xml:space="preserve">                     3. ค่าตอบแทนการจัดหารถประจำตำแหน่ง (กก.ตั้งงบประมาณ)</t>
  </si>
  <si>
    <r>
      <t xml:space="preserve">  </t>
    </r>
    <r>
      <rPr>
        <b/>
        <i/>
        <sz val="14"/>
        <rFont val="TH SarabunPSK"/>
        <family val="2"/>
      </rPr>
      <t xml:space="preserve"> 3. ค่าตอบแทนการจัดหารถประจำตำแหน่ง (กก.ตั้งงบประมาณ)</t>
    </r>
  </si>
  <si>
    <t xml:space="preserve">        รายละเอียดค่าตอบแทนการจัดหารถประจำตำแหน่ง</t>
  </si>
  <si>
    <t xml:space="preserve">                     4. เงินตอบแทนพิเศษสำหรับผู้ปฏิบัติงานในจังหวัดชายแดนภาคใต้ </t>
  </si>
  <si>
    <r>
      <t xml:space="preserve">  </t>
    </r>
    <r>
      <rPr>
        <b/>
        <i/>
        <sz val="14"/>
        <rFont val="TH SarabunPSK"/>
        <family val="2"/>
      </rPr>
      <t xml:space="preserve"> 4. เงินตอบแทนพิเศษสำหรับผู้ปฏิบัติงานในจังหวัดชายแดนภาคใต้ </t>
    </r>
  </si>
  <si>
    <t xml:space="preserve">                        (กก.ตั้งงบประมาณ)</t>
  </si>
  <si>
    <t xml:space="preserve">      (กก.ตั้งงบประมาณ)</t>
  </si>
  <si>
    <t xml:space="preserve">        รายละเอียดเงินตอบแทนพิเศษรายเดือน</t>
  </si>
  <si>
    <t xml:space="preserve">                    5. เงินสมทบกองทุนประกันสังคม (กก.ตั้งงบประมาณ)</t>
  </si>
  <si>
    <r>
      <t xml:space="preserve">  </t>
    </r>
    <r>
      <rPr>
        <b/>
        <i/>
        <sz val="14"/>
        <rFont val="TH SarabunPSK"/>
        <family val="2"/>
      </rPr>
      <t xml:space="preserve"> 5. เงินสมทบกองทุนประกันสังคม (กก.ตั้งงบประมาณ)</t>
    </r>
  </si>
  <si>
    <t xml:space="preserve">        รายละเอียดเงินตอบแทนพิเศษรายเดือนพนักงานราชการ</t>
  </si>
  <si>
    <t xml:space="preserve">           2.1.2. ค่าใช้สอย</t>
  </si>
  <si>
    <t xml:space="preserve">                    1. เงินสมทบกองทุนเงินทดแทน (กก.ตั้งงบประมาณ)</t>
  </si>
  <si>
    <r>
      <t xml:space="preserve">  </t>
    </r>
    <r>
      <rPr>
        <b/>
        <i/>
        <sz val="14"/>
        <rFont val="TH SarabunPSK"/>
        <family val="2"/>
      </rPr>
      <t xml:space="preserve"> 1. เงินสมทบกองทุนเงินทดแทน (กก.ตั้งงบประมาณ)</t>
    </r>
  </si>
  <si>
    <t>1.งบดำเนินงาน</t>
  </si>
  <si>
    <t xml:space="preserve">    1.1  ค่าตอบแทน  ใช้สอย และวัสดุ</t>
  </si>
  <si>
    <t xml:space="preserve">           1.1.1. ค่าตอบแทน</t>
  </si>
  <si>
    <t xml:space="preserve">                     1 . ค่าอาหารทำการนอกเวลา</t>
  </si>
  <si>
    <t xml:space="preserve">  1 . ค่าอาหารทำการนอกเวลา</t>
  </si>
  <si>
    <t xml:space="preserve">       รายละเอียดค่าอาหารทำการนอกเวลา</t>
  </si>
  <si>
    <t>จัดสรรงบประมาณให้</t>
  </si>
  <si>
    <t>อัตรา</t>
  </si>
  <si>
    <t>คน</t>
  </si>
  <si>
    <t>วัน</t>
  </si>
  <si>
    <t>จำนวน</t>
  </si>
  <si>
    <t>รวมเป็นเงิน</t>
  </si>
  <si>
    <t xml:space="preserve">วันราชการ               </t>
  </si>
  <si>
    <t xml:space="preserve">วันหยุดราชการ                      </t>
  </si>
  <si>
    <t xml:space="preserve">                     2. ค่าตอบแทนผู้ปฏิบัติงานให้ทางราชการ</t>
  </si>
  <si>
    <r>
      <t xml:space="preserve">   2</t>
    </r>
    <r>
      <rPr>
        <b/>
        <i/>
        <sz val="14"/>
        <rFont val="TH SarabunPSK"/>
        <family val="2"/>
      </rPr>
      <t>. ค่าตอบแทนผู้ปฏิบัติงานให้ทางราชการ</t>
    </r>
  </si>
  <si>
    <t xml:space="preserve">        รายละเอียดค่าตอบแทนผู้ปฏิบัติงานให้ข้าราชการ</t>
  </si>
  <si>
    <t xml:space="preserve">                     3. ค่าเบี้ยประชุมกรรมการ</t>
  </si>
  <si>
    <r>
      <t xml:space="preserve">   </t>
    </r>
    <r>
      <rPr>
        <b/>
        <i/>
        <sz val="14"/>
        <rFont val="TH SarabunPSK"/>
        <family val="2"/>
      </rPr>
      <t>3. ค่าเบี้ยประชุมกรรมการ</t>
    </r>
  </si>
  <si>
    <t xml:space="preserve">       รายละเอียดค่าเบี้ยประชุม</t>
  </si>
  <si>
    <t>คณะ........</t>
  </si>
  <si>
    <t xml:space="preserve">          2.2.2. ค่าใช้สอย</t>
  </si>
  <si>
    <t>2.2.2. ค่าใช้สอย</t>
  </si>
  <si>
    <t>1. ค่าเบี้ยเลี้ยงที่พักและพาหนะ</t>
  </si>
  <si>
    <t xml:space="preserve"> - เป็นค่าใช้จ่ายของเจ้าหน้าที่ปฎิบัติงาน  </t>
  </si>
  <si>
    <t xml:space="preserve">ระดับ 9                          </t>
  </si>
  <si>
    <t xml:space="preserve">   - ค่าเบี้ยเลี้ยง                </t>
  </si>
  <si>
    <t xml:space="preserve">   - ที่พัก                          </t>
  </si>
  <si>
    <t xml:space="preserve">   - พาหนะ (ไป-กลับ)     </t>
  </si>
  <si>
    <t xml:space="preserve">   - พาหนะ (เครื่องบิน) ไป-กลับ     </t>
  </si>
  <si>
    <t xml:space="preserve">ระดับ 3-8                        </t>
  </si>
  <si>
    <t xml:space="preserve">   - ค่าเบี้ยเลี้ยง                 </t>
  </si>
  <si>
    <t xml:space="preserve">ระดับ 1-2                    </t>
  </si>
  <si>
    <t>2. ค่าซ่อมแซมยานพาหนะและขน่สง</t>
  </si>
  <si>
    <t>2. ค่าซ่อมแซมยานพาหนะและขนส่ง</t>
  </si>
  <si>
    <t xml:space="preserve">     - รายการ..........</t>
  </si>
  <si>
    <t>43,800 บาท</t>
  </si>
  <si>
    <t>3. ค่าซ่อมแซมครุภัณฑ์</t>
  </si>
  <si>
    <t>4. ค่าซ่อมแซมสิ่งก่อสร้าง</t>
  </si>
  <si>
    <t>5. ค่าเช่าทรัพย์สิน (รายจ่ายประจำขั้นต่ำ)</t>
  </si>
  <si>
    <t>5. ค่าเช่าทรพัย์สิน (รายจ่ายประจำขั้นต่ำ)</t>
  </si>
  <si>
    <t xml:space="preserve">6. ค่าจ้างเหมาบริการ </t>
  </si>
  <si>
    <t>6. ค่าจ้างเหมาบริการ</t>
  </si>
  <si>
    <t>1. ผู้ช่วยผู้ปฏิบัติงาน.....(เฉพาะโครงการที่จ้างบุคคลภายนอกปฏิบัติงาน)</t>
  </si>
  <si>
    <t>วุฒิ. ปริญญาตรี</t>
  </si>
  <si>
    <t>บาท/เดือน/อัตรา</t>
  </si>
  <si>
    <t>วุฒิ. ปวส.</t>
  </si>
  <si>
    <t>วุฒิ. ปวช.</t>
  </si>
  <si>
    <t>2. รายการ............</t>
  </si>
  <si>
    <t>3. รายการ............</t>
  </si>
  <si>
    <t>7. ค่าใช้จ่ายในการสัมมนาและฝึกอบรม</t>
  </si>
  <si>
    <t>1. โครงการ..............</t>
  </si>
  <si>
    <t xml:space="preserve"> วัตถุประสงค์ :</t>
  </si>
  <si>
    <t xml:space="preserve"> กลุ่มเป้าหมาย :</t>
  </si>
  <si>
    <t xml:space="preserve"> ผลที่คาดว่าจะได้รับ :</t>
  </si>
  <si>
    <t>ชั่วโมง/วัน</t>
  </si>
  <si>
    <t xml:space="preserve"> ค่าตอบแทนวิทยากรภาครัฐ</t>
  </si>
  <si>
    <t xml:space="preserve"> ค่าตอบแทนวิทยากรภาคเอกชน</t>
  </si>
  <si>
    <t xml:space="preserve"> ค่าที่พัก</t>
  </si>
  <si>
    <t xml:space="preserve"> ค่าพาหนะ</t>
  </si>
  <si>
    <t xml:space="preserve"> ค่าอาหาร (ครบทุกมื้อ)</t>
  </si>
  <si>
    <t xml:space="preserve"> ค่าอาหาร (ไม่ครบทุกมื้อ)</t>
  </si>
  <si>
    <t xml:space="preserve"> ค่าอาหารว่างและเครื่องดื่ม</t>
  </si>
  <si>
    <t xml:space="preserve"> ค่าเอกสาร</t>
  </si>
  <si>
    <r>
      <t>8. เงินสมทบกองทุนประกันสังคม</t>
    </r>
    <r>
      <rPr>
        <i/>
        <sz val="14"/>
        <rFont val="TH SarabunPSK"/>
        <family val="2"/>
      </rPr>
      <t xml:space="preserve"> (พนักงานราชการ)</t>
    </r>
  </si>
  <si>
    <t>9. ค่ารับรองและพิธีการ</t>
  </si>
  <si>
    <t xml:space="preserve">                                                   อัตรา          จำนวน        ครั้ง                เงิน</t>
  </si>
  <si>
    <t xml:space="preserve">      - คณะกรรมการ                       </t>
  </si>
  <si>
    <t xml:space="preserve">      - ผู้เข้าร่วมประชุม                 </t>
  </si>
  <si>
    <t>10. ค่าใช้จ่ายในการประชุม</t>
  </si>
  <si>
    <t>1. โครงการ..........(แตกตัวคูณ)....</t>
  </si>
  <si>
    <t>2. โครงการ..............</t>
  </si>
  <si>
    <t>3. โครงการ..............</t>
  </si>
  <si>
    <t xml:space="preserve"> 11. ค่าเช่าเหมารถ (รายการผูกพัน)</t>
  </si>
  <si>
    <t>12. ค่าซ่อมแซมบำรุงรักษาทรัพย์สิน</t>
  </si>
  <si>
    <t>13. ค่าธรรมเนียม</t>
  </si>
  <si>
    <t>11. อื่นๆ......(โปรดระบุ)</t>
  </si>
  <si>
    <t>ค่าวัสดุ</t>
  </si>
  <si>
    <t xml:space="preserve">   1.วัสดุสำนักงาน</t>
  </si>
  <si>
    <t xml:space="preserve">   1. วัสดุสำนักงาน</t>
  </si>
  <si>
    <t xml:space="preserve">    2. วัสดุเชื้อเพลิงและหล่อลื่น</t>
  </si>
  <si>
    <t xml:space="preserve">    3. วัสดุงานบ้านงานครัว</t>
  </si>
  <si>
    <t xml:space="preserve">    4. วัสดุโฆษณาและเผยแพร่</t>
  </si>
  <si>
    <t xml:space="preserve">    5. วัสดุหนังสือและตำรา</t>
  </si>
  <si>
    <t xml:space="preserve">    6. วัสดุคอมพิวเตอร์</t>
  </si>
  <si>
    <t xml:space="preserve">    7. อืนๆ (ระบุ...)</t>
  </si>
  <si>
    <t xml:space="preserve"> รวมเป็นเงินทั้งสิ้น </t>
  </si>
  <si>
    <t xml:space="preserve">  ค่าสาธารณูปโภค ( รายจ่ายประจำขั้นต่ำ )  (สลก.,กยผ.ตั้งงบประมาณ)</t>
  </si>
  <si>
    <t xml:space="preserve">  ค่าสาธารณูปโภค ( รายจ่ายประจำขั้นต่ำ ) (สลก.,กยผ.ตั้งงบประมาณ)</t>
  </si>
  <si>
    <t>ค่าโทรศัพท์ (รายจ่ายขั้นต่ำ)</t>
  </si>
  <si>
    <t>ค่าน้ำประปา (รายจ่ายขั้นต่ำ )</t>
  </si>
  <si>
    <t>ค่าไฟฟ้า (รายจ่ายขั้นต่ำ)</t>
  </si>
  <si>
    <t>ค่าไปรษณีย์ (รายจ่ายขั้นต่ำ)</t>
  </si>
  <si>
    <t xml:space="preserve">     รวมเป็นเงินทั้งสิ้น </t>
  </si>
  <si>
    <t>งบลงทุน (ไม่ตั้งงบประมาณ)</t>
  </si>
  <si>
    <t>งบลงทุน</t>
  </si>
  <si>
    <t xml:space="preserve">    3.1  ค่าครุภัณฑ์</t>
  </si>
  <si>
    <t>1 .ครุภัณฑ์สำนักงาน.............รายการ</t>
  </si>
  <si>
    <t>2. ครุภัณฑ์คอมพิวเตอร์...........รายการ</t>
  </si>
  <si>
    <t xml:space="preserve">    2.1 โครงการ........</t>
  </si>
  <si>
    <t>3. ครุภัณฑ์โฆษณาและเผยแพร่............รายการ</t>
  </si>
  <si>
    <t>4. ครุภัณฑ์ไฟฟ้าและวิทยุ...............รายการ</t>
  </si>
  <si>
    <t>งบรายจ่ายอื่น</t>
  </si>
  <si>
    <t>1. โครงการ/รายการ/ค่าใช้จ่าย............................................</t>
  </si>
  <si>
    <t xml:space="preserve">    รายละเอียดค่าใช้จ่าย</t>
  </si>
  <si>
    <t>1....................................................................</t>
  </si>
  <si>
    <t>2....................................................................</t>
  </si>
  <si>
    <t>ปี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</si>
</sst>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,000&quot;บาท  &quot;"/>
    <numFmt numFmtId="190" formatCode="_-* #,##0_-;\-* #,##0_-;_-* &quot;-&quot;??_-;_-@_-"/>
    <numFmt numFmtId="191" formatCode="0,000\ &quot;บาท&quot;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b/>
      <sz val="14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i/>
      <sz val="14"/>
      <name val="TH SarabunPSK"/>
      <family val="2"/>
    </font>
    <font>
      <b/>
      <i/>
      <sz val="14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6" fillId="0" borderId="0"/>
    <xf numFmtId="187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290">
    <xf numFmtId="0" fontId="0" fillId="0" borderId="0" xfId="0"/>
    <xf numFmtId="0" fontId="4" fillId="3" borderId="0" xfId="2" applyFont="1" applyFill="1"/>
    <xf numFmtId="188" fontId="4" fillId="3" borderId="0" xfId="3" applyNumberFormat="1" applyFont="1" applyFill="1"/>
    <xf numFmtId="188" fontId="4" fillId="3" borderId="0" xfId="1" applyNumberFormat="1" applyFont="1" applyFill="1"/>
    <xf numFmtId="188" fontId="2" fillId="3" borderId="0" xfId="1" applyNumberFormat="1" applyFont="1" applyFill="1" applyAlignment="1">
      <alignment horizontal="centerContinuous"/>
    </xf>
    <xf numFmtId="189" fontId="2" fillId="3" borderId="0" xfId="1" applyNumberFormat="1" applyFont="1" applyFill="1" applyAlignment="1">
      <alignment horizontal="centerContinuous"/>
    </xf>
    <xf numFmtId="187" fontId="2" fillId="3" borderId="0" xfId="1" applyFont="1" applyFill="1" applyAlignment="1">
      <alignment horizontal="centerContinuous"/>
    </xf>
    <xf numFmtId="188" fontId="2" fillId="3" borderId="0" xfId="1" applyNumberFormat="1" applyFont="1" applyFill="1" applyAlignment="1">
      <alignment horizontal="center"/>
    </xf>
    <xf numFmtId="188" fontId="2" fillId="4" borderId="1" xfId="1" applyNumberFormat="1" applyFont="1" applyFill="1" applyBorder="1" applyAlignment="1">
      <alignment horizontal="centerContinuous"/>
    </xf>
    <xf numFmtId="189" fontId="2" fillId="4" borderId="2" xfId="1" applyNumberFormat="1" applyFont="1" applyFill="1" applyBorder="1" applyAlignment="1">
      <alignment horizontal="centerContinuous"/>
    </xf>
    <xf numFmtId="189" fontId="2" fillId="4" borderId="3" xfId="1" applyNumberFormat="1" applyFont="1" applyFill="1" applyBorder="1" applyAlignment="1">
      <alignment horizontal="centerContinuous"/>
    </xf>
    <xf numFmtId="188" fontId="5" fillId="4" borderId="4" xfId="1" applyNumberFormat="1" applyFont="1" applyFill="1" applyBorder="1" applyAlignment="1">
      <alignment horizontal="centerContinuous"/>
    </xf>
    <xf numFmtId="188" fontId="2" fillId="4" borderId="4" xfId="1" applyNumberFormat="1" applyFont="1" applyFill="1" applyBorder="1" applyAlignment="1">
      <alignment horizontal="centerContinuous"/>
    </xf>
    <xf numFmtId="187" fontId="2" fillId="4" borderId="4" xfId="1" applyFont="1" applyFill="1" applyBorder="1" applyAlignment="1">
      <alignment horizontal="centerContinuous"/>
    </xf>
    <xf numFmtId="189" fontId="2" fillId="4" borderId="7" xfId="1" applyNumberFormat="1" applyFont="1" applyFill="1" applyBorder="1" applyAlignment="1">
      <alignment horizontal="centerContinuous"/>
    </xf>
    <xf numFmtId="188" fontId="2" fillId="4" borderId="8" xfId="1" applyNumberFormat="1" applyFont="1" applyFill="1" applyBorder="1"/>
    <xf numFmtId="188" fontId="2" fillId="4" borderId="0" xfId="1" applyNumberFormat="1" applyFont="1" applyFill="1"/>
    <xf numFmtId="188" fontId="2" fillId="4" borderId="9" xfId="1" applyNumberFormat="1" applyFont="1" applyFill="1" applyBorder="1"/>
    <xf numFmtId="188" fontId="5" fillId="4" borderId="10" xfId="1" applyNumberFormat="1" applyFont="1" applyFill="1" applyBorder="1" applyAlignment="1">
      <alignment horizontal="centerContinuous"/>
    </xf>
    <xf numFmtId="188" fontId="2" fillId="4" borderId="11" xfId="1" applyNumberFormat="1" applyFont="1" applyFill="1" applyBorder="1" applyAlignment="1">
      <alignment horizontal="centerContinuous"/>
    </xf>
    <xf numFmtId="187" fontId="2" fillId="4" borderId="11" xfId="1" applyFont="1" applyFill="1" applyBorder="1" applyAlignment="1">
      <alignment horizontal="centerContinuous"/>
    </xf>
    <xf numFmtId="189" fontId="2" fillId="4" borderId="15" xfId="1" applyNumberFormat="1" applyFont="1" applyFill="1" applyBorder="1" applyAlignment="1">
      <alignment horizontal="right"/>
    </xf>
    <xf numFmtId="188" fontId="2" fillId="4" borderId="18" xfId="1" applyNumberFormat="1" applyFont="1" applyFill="1" applyBorder="1" applyAlignment="1">
      <alignment horizontal="center"/>
    </xf>
    <xf numFmtId="188" fontId="5" fillId="4" borderId="15" xfId="1" applyNumberFormat="1" applyFont="1" applyFill="1" applyBorder="1" applyAlignment="1">
      <alignment horizontal="centerContinuous"/>
    </xf>
    <xf numFmtId="188" fontId="5" fillId="4" borderId="15" xfId="1" applyNumberFormat="1" applyFont="1" applyFill="1" applyBorder="1" applyAlignment="1">
      <alignment horizontal="center"/>
    </xf>
    <xf numFmtId="188" fontId="5" fillId="4" borderId="15" xfId="1" applyNumberFormat="1" applyFont="1" applyFill="1" applyBorder="1"/>
    <xf numFmtId="188" fontId="2" fillId="4" borderId="19" xfId="1" applyNumberFormat="1" applyFont="1" applyFill="1" applyBorder="1"/>
    <xf numFmtId="187" fontId="2" fillId="4" borderId="19" xfId="1" applyFont="1" applyFill="1" applyBorder="1"/>
    <xf numFmtId="188" fontId="2" fillId="4" borderId="16" xfId="1" applyNumberFormat="1" applyFont="1" applyFill="1" applyBorder="1" applyAlignment="1">
      <alignment horizontal="right"/>
    </xf>
    <xf numFmtId="188" fontId="2" fillId="4" borderId="17" xfId="1" applyNumberFormat="1" applyFont="1" applyFill="1" applyBorder="1" applyAlignment="1">
      <alignment horizontal="center"/>
    </xf>
    <xf numFmtId="188" fontId="2" fillId="4" borderId="18" xfId="1" applyNumberFormat="1" applyFont="1" applyFill="1" applyBorder="1" applyAlignment="1">
      <alignment horizontal="right"/>
    </xf>
    <xf numFmtId="189" fontId="2" fillId="4" borderId="18" xfId="1" applyNumberFormat="1" applyFont="1" applyFill="1" applyBorder="1" applyAlignment="1">
      <alignment horizontal="right"/>
    </xf>
    <xf numFmtId="188" fontId="2" fillId="5" borderId="9" xfId="1" applyNumberFormat="1" applyFont="1" applyFill="1" applyBorder="1" applyAlignment="1">
      <alignment horizontal="left"/>
    </xf>
    <xf numFmtId="188" fontId="2" fillId="5" borderId="7" xfId="1" applyNumberFormat="1" applyFont="1" applyFill="1" applyBorder="1" applyAlignment="1">
      <alignment horizontal="center"/>
    </xf>
    <xf numFmtId="188" fontId="2" fillId="5" borderId="7" xfId="1" applyNumberFormat="1" applyFont="1" applyFill="1" applyBorder="1"/>
    <xf numFmtId="188" fontId="2" fillId="5" borderId="20" xfId="1" applyNumberFormat="1" applyFont="1" applyFill="1" applyBorder="1"/>
    <xf numFmtId="43" fontId="2" fillId="5" borderId="20" xfId="5" applyFont="1" applyFill="1" applyBorder="1"/>
    <xf numFmtId="188" fontId="2" fillId="5" borderId="8" xfId="1" applyNumberFormat="1" applyFont="1" applyFill="1" applyBorder="1"/>
    <xf numFmtId="188" fontId="2" fillId="5" borderId="0" xfId="1" applyNumberFormat="1" applyFont="1" applyFill="1" applyAlignment="1">
      <alignment horizontal="center"/>
    </xf>
    <xf numFmtId="188" fontId="4" fillId="5" borderId="0" xfId="1" applyNumberFormat="1" applyFont="1" applyFill="1" applyAlignment="1">
      <alignment horizontal="center"/>
    </xf>
    <xf numFmtId="188" fontId="4" fillId="5" borderId="9" xfId="1" applyNumberFormat="1" applyFont="1" applyFill="1" applyBorder="1"/>
    <xf numFmtId="190" fontId="4" fillId="5" borderId="9" xfId="5" applyNumberFormat="1" applyFont="1" applyFill="1" applyBorder="1" applyAlignment="1">
      <alignment horizontal="center"/>
    </xf>
    <xf numFmtId="188" fontId="2" fillId="5" borderId="12" xfId="1" applyNumberFormat="1" applyFont="1" applyFill="1" applyBorder="1" applyAlignment="1">
      <alignment horizontal="left"/>
    </xf>
    <xf numFmtId="188" fontId="2" fillId="5" borderId="13" xfId="1" applyNumberFormat="1" applyFont="1" applyFill="1" applyBorder="1" applyAlignment="1">
      <alignment horizontal="left"/>
    </xf>
    <xf numFmtId="188" fontId="2" fillId="5" borderId="20" xfId="1" applyNumberFormat="1" applyFont="1" applyFill="1" applyBorder="1" applyAlignment="1">
      <alignment horizontal="center"/>
    </xf>
    <xf numFmtId="188" fontId="2" fillId="6" borderId="8" xfId="1" applyNumberFormat="1" applyFont="1" applyFill="1" applyBorder="1"/>
    <xf numFmtId="188" fontId="2" fillId="6" borderId="0" xfId="1" applyNumberFormat="1" applyFont="1" applyFill="1"/>
    <xf numFmtId="188" fontId="2" fillId="6" borderId="18" xfId="1" applyNumberFormat="1" applyFont="1" applyFill="1" applyBorder="1"/>
    <xf numFmtId="188" fontId="2" fillId="6" borderId="19" xfId="1" applyNumberFormat="1" applyFont="1" applyFill="1" applyBorder="1" applyAlignment="1">
      <alignment horizontal="centerContinuous"/>
    </xf>
    <xf numFmtId="188" fontId="2" fillId="6" borderId="20" xfId="1" applyNumberFormat="1" applyFont="1" applyFill="1" applyBorder="1" applyAlignment="1">
      <alignment horizontal="centerContinuous"/>
    </xf>
    <xf numFmtId="188" fontId="2" fillId="6" borderId="16" xfId="1" applyNumberFormat="1" applyFont="1" applyFill="1" applyBorder="1"/>
    <xf numFmtId="188" fontId="2" fillId="6" borderId="17" xfId="1" applyNumberFormat="1" applyFont="1" applyFill="1" applyBorder="1" applyAlignment="1">
      <alignment horizontal="center"/>
    </xf>
    <xf numFmtId="190" fontId="2" fillId="6" borderId="21" xfId="5" applyNumberFormat="1" applyFont="1" applyFill="1" applyBorder="1" applyAlignment="1">
      <alignment horizontal="center"/>
    </xf>
    <xf numFmtId="0" fontId="2" fillId="3" borderId="0" xfId="2" applyFont="1" applyFill="1"/>
    <xf numFmtId="188" fontId="2" fillId="3" borderId="0" xfId="3" applyNumberFormat="1" applyFont="1" applyFill="1"/>
    <xf numFmtId="188" fontId="2" fillId="3" borderId="0" xfId="1" applyNumberFormat="1" applyFont="1" applyFill="1"/>
    <xf numFmtId="188" fontId="2" fillId="7" borderId="1" xfId="1" applyNumberFormat="1" applyFont="1" applyFill="1" applyBorder="1"/>
    <xf numFmtId="189" fontId="4" fillId="7" borderId="2" xfId="1" applyNumberFormat="1" applyFont="1" applyFill="1" applyBorder="1"/>
    <xf numFmtId="189" fontId="4" fillId="7" borderId="9" xfId="1" applyNumberFormat="1" applyFont="1" applyFill="1" applyBorder="1"/>
    <xf numFmtId="188" fontId="2" fillId="7" borderId="20" xfId="1" applyNumberFormat="1" applyFont="1" applyFill="1" applyBorder="1" applyAlignment="1">
      <alignment horizontal="center" vertical="center"/>
    </xf>
    <xf numFmtId="188" fontId="2" fillId="7" borderId="20" xfId="1" applyNumberFormat="1" applyFont="1" applyFill="1" applyBorder="1" applyAlignment="1">
      <alignment horizontal="center"/>
    </xf>
    <xf numFmtId="188" fontId="2" fillId="7" borderId="7" xfId="1" applyNumberFormat="1" applyFont="1" applyFill="1" applyBorder="1"/>
    <xf numFmtId="43" fontId="2" fillId="7" borderId="7" xfId="5" applyFont="1" applyFill="1" applyBorder="1"/>
    <xf numFmtId="187" fontId="2" fillId="7" borderId="1" xfId="1" applyFont="1" applyFill="1" applyBorder="1"/>
    <xf numFmtId="187" fontId="2" fillId="7" borderId="0" xfId="1" applyFont="1" applyFill="1" applyAlignment="1">
      <alignment horizontal="center"/>
    </xf>
    <xf numFmtId="187" fontId="2" fillId="7" borderId="9" xfId="1" applyFont="1" applyFill="1" applyBorder="1"/>
    <xf numFmtId="188" fontId="2" fillId="7" borderId="12" xfId="1" applyNumberFormat="1" applyFont="1" applyFill="1" applyBorder="1"/>
    <xf numFmtId="189" fontId="4" fillId="7" borderId="13" xfId="1" applyNumberFormat="1" applyFont="1" applyFill="1" applyBorder="1"/>
    <xf numFmtId="189" fontId="4" fillId="7" borderId="14" xfId="1" applyNumberFormat="1" applyFont="1" applyFill="1" applyBorder="1"/>
    <xf numFmtId="188" fontId="2" fillId="7" borderId="15" xfId="1" applyNumberFormat="1" applyFont="1" applyFill="1" applyBorder="1" applyAlignment="1">
      <alignment horizontal="center"/>
    </xf>
    <xf numFmtId="188" fontId="2" fillId="7" borderId="15" xfId="1" applyNumberFormat="1" applyFont="1" applyFill="1" applyBorder="1"/>
    <xf numFmtId="43" fontId="2" fillId="7" borderId="15" xfId="5" applyFont="1" applyFill="1" applyBorder="1"/>
    <xf numFmtId="187" fontId="2" fillId="7" borderId="12" xfId="1" applyFont="1" applyFill="1" applyBorder="1"/>
    <xf numFmtId="187" fontId="2" fillId="7" borderId="13" xfId="1" applyFont="1" applyFill="1" applyBorder="1" applyAlignment="1">
      <alignment horizontal="center"/>
    </xf>
    <xf numFmtId="187" fontId="2" fillId="7" borderId="14" xfId="1" applyFont="1" applyFill="1" applyBorder="1"/>
    <xf numFmtId="187" fontId="2" fillId="7" borderId="14" xfId="1" applyFont="1" applyFill="1" applyBorder="1" applyAlignment="1">
      <alignment horizontal="center"/>
    </xf>
    <xf numFmtId="188" fontId="2" fillId="8" borderId="8" xfId="1" applyNumberFormat="1" applyFont="1" applyFill="1" applyBorder="1"/>
    <xf numFmtId="189" fontId="4" fillId="8" borderId="0" xfId="1" applyNumberFormat="1" applyFont="1" applyFill="1"/>
    <xf numFmtId="189" fontId="4" fillId="8" borderId="9" xfId="1" applyNumberFormat="1" applyFont="1" applyFill="1" applyBorder="1"/>
    <xf numFmtId="188" fontId="2" fillId="8" borderId="7" xfId="1" applyNumberFormat="1" applyFont="1" applyFill="1" applyBorder="1"/>
    <xf numFmtId="188" fontId="2" fillId="8" borderId="20" xfId="1" applyNumberFormat="1" applyFont="1" applyFill="1" applyBorder="1"/>
    <xf numFmtId="43" fontId="2" fillId="8" borderId="20" xfId="5" applyFont="1" applyFill="1" applyBorder="1"/>
    <xf numFmtId="188" fontId="2" fillId="8" borderId="0" xfId="1" applyNumberFormat="1" applyFont="1" applyFill="1" applyAlignment="1">
      <alignment horizontal="center"/>
    </xf>
    <xf numFmtId="188" fontId="2" fillId="8" borderId="9" xfId="1" applyNumberFormat="1" applyFont="1" applyFill="1" applyBorder="1"/>
    <xf numFmtId="189" fontId="2" fillId="8" borderId="9" xfId="1" applyNumberFormat="1" applyFont="1" applyFill="1" applyBorder="1"/>
    <xf numFmtId="188" fontId="2" fillId="9" borderId="8" xfId="1" applyNumberFormat="1" applyFont="1" applyFill="1" applyBorder="1" applyAlignment="1">
      <alignment vertical="center"/>
    </xf>
    <xf numFmtId="189" fontId="2" fillId="9" borderId="0" xfId="1" applyNumberFormat="1" applyFont="1" applyFill="1" applyAlignment="1">
      <alignment vertical="center"/>
    </xf>
    <xf numFmtId="189" fontId="2" fillId="9" borderId="9" xfId="1" applyNumberFormat="1" applyFont="1" applyFill="1" applyBorder="1" applyAlignment="1">
      <alignment vertical="center"/>
    </xf>
    <xf numFmtId="188" fontId="2" fillId="9" borderId="20" xfId="1" applyNumberFormat="1" applyFont="1" applyFill="1" applyBorder="1" applyAlignment="1">
      <alignment horizontal="center" vertical="center"/>
    </xf>
    <xf numFmtId="188" fontId="2" fillId="9" borderId="20" xfId="1" applyNumberFormat="1" applyFont="1" applyFill="1" applyBorder="1" applyAlignment="1">
      <alignment vertical="center"/>
    </xf>
    <xf numFmtId="187" fontId="2" fillId="9" borderId="20" xfId="1" applyFont="1" applyFill="1" applyBorder="1" applyAlignment="1">
      <alignment vertical="center"/>
    </xf>
    <xf numFmtId="188" fontId="2" fillId="9" borderId="0" xfId="1" applyNumberFormat="1" applyFont="1" applyFill="1" applyAlignment="1">
      <alignment horizontal="center" vertical="center"/>
    </xf>
    <xf numFmtId="188" fontId="2" fillId="9" borderId="9" xfId="1" applyNumberFormat="1" applyFont="1" applyFill="1" applyBorder="1" applyAlignment="1">
      <alignment vertical="center"/>
    </xf>
    <xf numFmtId="0" fontId="4" fillId="3" borderId="0" xfId="2" applyFont="1" applyFill="1" applyAlignment="1">
      <alignment vertical="center"/>
    </xf>
    <xf numFmtId="188" fontId="4" fillId="3" borderId="0" xfId="3" applyNumberFormat="1" applyFont="1" applyFill="1" applyAlignment="1">
      <alignment vertical="center"/>
    </xf>
    <xf numFmtId="188" fontId="4" fillId="3" borderId="0" xfId="1" applyNumberFormat="1" applyFont="1" applyFill="1" applyAlignment="1">
      <alignment vertical="center"/>
    </xf>
    <xf numFmtId="0" fontId="4" fillId="2" borderId="8" xfId="6" applyFont="1" applyFill="1" applyBorder="1"/>
    <xf numFmtId="191" fontId="4" fillId="2" borderId="0" xfId="7" applyNumberFormat="1" applyFont="1" applyFill="1"/>
    <xf numFmtId="191" fontId="4" fillId="2" borderId="9" xfId="7" applyNumberFormat="1" applyFont="1" applyFill="1" applyBorder="1"/>
    <xf numFmtId="188" fontId="2" fillId="2" borderId="20" xfId="1" applyNumberFormat="1" applyFont="1" applyFill="1" applyBorder="1"/>
    <xf numFmtId="187" fontId="2" fillId="2" borderId="20" xfId="1" applyFont="1" applyFill="1" applyBorder="1"/>
    <xf numFmtId="0" fontId="4" fillId="2" borderId="0" xfId="6" applyFont="1" applyFill="1" applyAlignment="1">
      <alignment horizontal="center"/>
    </xf>
    <xf numFmtId="0" fontId="4" fillId="2" borderId="9" xfId="6" applyFont="1" applyFill="1" applyBorder="1"/>
    <xf numFmtId="0" fontId="7" fillId="2" borderId="8" xfId="6" applyFont="1" applyFill="1" applyBorder="1"/>
    <xf numFmtId="0" fontId="7" fillId="2" borderId="0" xfId="6" applyFont="1" applyFill="1" applyAlignment="1">
      <alignment horizontal="center"/>
    </xf>
    <xf numFmtId="0" fontId="7" fillId="2" borderId="9" xfId="6" applyFont="1" applyFill="1" applyBorder="1"/>
    <xf numFmtId="0" fontId="7" fillId="2" borderId="8" xfId="6" applyFont="1" applyFill="1" applyBorder="1" applyAlignment="1">
      <alignment horizontal="right"/>
    </xf>
    <xf numFmtId="191" fontId="2" fillId="2" borderId="22" xfId="1" applyNumberFormat="1" applyFont="1" applyFill="1" applyBorder="1"/>
    <xf numFmtId="0" fontId="7" fillId="2" borderId="9" xfId="6" applyFont="1" applyFill="1" applyBorder="1" applyAlignment="1">
      <alignment horizontal="right"/>
    </xf>
    <xf numFmtId="191" fontId="2" fillId="2" borderId="9" xfId="1" applyNumberFormat="1" applyFont="1" applyFill="1" applyBorder="1"/>
    <xf numFmtId="191" fontId="2" fillId="2" borderId="20" xfId="1" applyNumberFormat="1" applyFont="1" applyFill="1" applyBorder="1"/>
    <xf numFmtId="188" fontId="4" fillId="2" borderId="8" xfId="1" applyNumberFormat="1" applyFont="1" applyFill="1" applyBorder="1" applyAlignment="1">
      <alignment horizontal="left"/>
    </xf>
    <xf numFmtId="189" fontId="4" fillId="2" borderId="0" xfId="1" applyNumberFormat="1" applyFont="1" applyFill="1"/>
    <xf numFmtId="189" fontId="4" fillId="2" borderId="9" xfId="1" applyNumberFormat="1" applyFont="1" applyFill="1" applyBorder="1"/>
    <xf numFmtId="188" fontId="4" fillId="2" borderId="20" xfId="1" applyNumberFormat="1" applyFont="1" applyFill="1" applyBorder="1"/>
    <xf numFmtId="187" fontId="4" fillId="2" borderId="20" xfId="1" applyFont="1" applyFill="1" applyBorder="1"/>
    <xf numFmtId="188" fontId="2" fillId="2" borderId="8" xfId="1" applyNumberFormat="1" applyFont="1" applyFill="1" applyBorder="1" applyAlignment="1">
      <alignment horizontal="centerContinuous"/>
    </xf>
    <xf numFmtId="188" fontId="2" fillId="2" borderId="0" xfId="1" applyNumberFormat="1" applyFont="1" applyFill="1" applyAlignment="1">
      <alignment horizontal="center"/>
    </xf>
    <xf numFmtId="188" fontId="2" fillId="2" borderId="9" xfId="1" applyNumberFormat="1" applyFont="1" applyFill="1" applyBorder="1" applyAlignment="1">
      <alignment horizontal="centerContinuous"/>
    </xf>
    <xf numFmtId="188" fontId="2" fillId="9" borderId="8" xfId="1" applyNumberFormat="1" applyFont="1" applyFill="1" applyBorder="1" applyAlignment="1">
      <alignment horizontal="left"/>
    </xf>
    <xf numFmtId="189" fontId="2" fillId="9" borderId="0" xfId="1" applyNumberFormat="1" applyFont="1" applyFill="1"/>
    <xf numFmtId="189" fontId="2" fillId="9" borderId="9" xfId="1" applyNumberFormat="1" applyFont="1" applyFill="1" applyBorder="1"/>
    <xf numFmtId="188" fontId="2" fillId="9" borderId="20" xfId="1" applyNumberFormat="1" applyFont="1" applyFill="1" applyBorder="1" applyAlignment="1">
      <alignment horizontal="center"/>
    </xf>
    <xf numFmtId="188" fontId="2" fillId="9" borderId="20" xfId="1" applyNumberFormat="1" applyFont="1" applyFill="1" applyBorder="1"/>
    <xf numFmtId="187" fontId="2" fillId="9" borderId="20" xfId="1" applyFont="1" applyFill="1" applyBorder="1"/>
    <xf numFmtId="188" fontId="2" fillId="9" borderId="0" xfId="1" applyNumberFormat="1" applyFont="1" applyFill="1" applyAlignment="1">
      <alignment horizontal="center"/>
    </xf>
    <xf numFmtId="188" fontId="2" fillId="9" borderId="9" xfId="1" applyNumberFormat="1" applyFont="1" applyFill="1" applyBorder="1" applyAlignment="1">
      <alignment horizontal="centerContinuous"/>
    </xf>
    <xf numFmtId="189" fontId="2" fillId="10" borderId="0" xfId="1" applyNumberFormat="1" applyFont="1" applyFill="1"/>
    <xf numFmtId="189" fontId="2" fillId="10" borderId="9" xfId="1" applyNumberFormat="1" applyFont="1" applyFill="1" applyBorder="1"/>
    <xf numFmtId="187" fontId="2" fillId="10" borderId="20" xfId="1" applyFont="1" applyFill="1" applyBorder="1"/>
    <xf numFmtId="189" fontId="4" fillId="10" borderId="9" xfId="1" applyNumberFormat="1" applyFont="1" applyFill="1" applyBorder="1"/>
    <xf numFmtId="188" fontId="2" fillId="11" borderId="8" xfId="1" applyNumberFormat="1" applyFont="1" applyFill="1" applyBorder="1"/>
    <xf numFmtId="189" fontId="4" fillId="11" borderId="0" xfId="1" applyNumberFormat="1" applyFont="1" applyFill="1"/>
    <xf numFmtId="189" fontId="4" fillId="11" borderId="9" xfId="1" applyNumberFormat="1" applyFont="1" applyFill="1" applyBorder="1"/>
    <xf numFmtId="188" fontId="2" fillId="11" borderId="20" xfId="1" applyNumberFormat="1" applyFont="1" applyFill="1" applyBorder="1" applyAlignment="1">
      <alignment horizontal="center"/>
    </xf>
    <xf numFmtId="188" fontId="2" fillId="11" borderId="20" xfId="1" applyNumberFormat="1" applyFont="1" applyFill="1" applyBorder="1"/>
    <xf numFmtId="187" fontId="2" fillId="11" borderId="20" xfId="1" applyFont="1" applyFill="1" applyBorder="1"/>
    <xf numFmtId="188" fontId="4" fillId="11" borderId="0" xfId="1" applyNumberFormat="1" applyFont="1" applyFill="1" applyAlignment="1">
      <alignment horizontal="center"/>
    </xf>
    <xf numFmtId="188" fontId="4" fillId="11" borderId="9" xfId="1" applyNumberFormat="1" applyFont="1" applyFill="1" applyBorder="1"/>
    <xf numFmtId="188" fontId="8" fillId="2" borderId="8" xfId="1" applyNumberFormat="1" applyFont="1" applyFill="1" applyBorder="1"/>
    <xf numFmtId="188" fontId="8" fillId="2" borderId="0" xfId="1" applyNumberFormat="1" applyFont="1" applyFill="1" applyAlignment="1">
      <alignment horizontal="center"/>
    </xf>
    <xf numFmtId="188" fontId="8" fillId="2" borderId="9" xfId="1" applyNumberFormat="1" applyFont="1" applyFill="1" applyBorder="1"/>
    <xf numFmtId="188" fontId="4" fillId="2" borderId="8" xfId="1" applyNumberFormat="1" applyFont="1" applyFill="1" applyBorder="1"/>
    <xf numFmtId="188" fontId="4" fillId="2" borderId="0" xfId="1" applyNumberFormat="1" applyFont="1" applyFill="1" applyAlignment="1">
      <alignment horizontal="center"/>
    </xf>
    <xf numFmtId="188" fontId="4" fillId="2" borderId="9" xfId="1" applyNumberFormat="1" applyFont="1" applyFill="1" applyBorder="1"/>
    <xf numFmtId="189" fontId="4" fillId="2" borderId="20" xfId="1" applyNumberFormat="1" applyFont="1" applyFill="1" applyBorder="1"/>
    <xf numFmtId="189" fontId="2" fillId="2" borderId="22" xfId="1" applyNumberFormat="1" applyFont="1" applyFill="1" applyBorder="1" applyAlignment="1">
      <alignment horizontal="right"/>
    </xf>
    <xf numFmtId="189" fontId="2" fillId="2" borderId="9" xfId="1" applyNumberFormat="1" applyFont="1" applyFill="1" applyBorder="1" applyAlignment="1">
      <alignment horizontal="right"/>
    </xf>
    <xf numFmtId="0" fontId="8" fillId="2" borderId="8" xfId="2" applyFont="1" applyFill="1" applyBorder="1"/>
    <xf numFmtId="0" fontId="4" fillId="2" borderId="8" xfId="2" applyFont="1" applyFill="1" applyBorder="1"/>
    <xf numFmtId="0" fontId="4" fillId="2" borderId="0" xfId="2" applyFont="1" applyFill="1" applyAlignment="1">
      <alignment horizontal="center"/>
    </xf>
    <xf numFmtId="0" fontId="4" fillId="2" borderId="9" xfId="2" applyFont="1" applyFill="1" applyBorder="1"/>
    <xf numFmtId="189" fontId="2" fillId="2" borderId="23" xfId="1" applyNumberFormat="1" applyFont="1" applyFill="1" applyBorder="1" applyAlignment="1">
      <alignment horizontal="right"/>
    </xf>
    <xf numFmtId="188" fontId="2" fillId="2" borderId="8" xfId="1" applyNumberFormat="1" applyFont="1" applyFill="1" applyBorder="1" applyAlignment="1">
      <alignment horizontal="right"/>
    </xf>
    <xf numFmtId="188" fontId="2" fillId="2" borderId="9" xfId="1" applyNumberFormat="1" applyFont="1" applyFill="1" applyBorder="1" applyAlignment="1">
      <alignment horizontal="right"/>
    </xf>
    <xf numFmtId="188" fontId="2" fillId="2" borderId="12" xfId="1" applyNumberFormat="1" applyFont="1" applyFill="1" applyBorder="1" applyAlignment="1">
      <alignment horizontal="right"/>
    </xf>
    <xf numFmtId="189" fontId="4" fillId="2" borderId="13" xfId="1" applyNumberFormat="1" applyFont="1" applyFill="1" applyBorder="1"/>
    <xf numFmtId="189" fontId="4" fillId="2" borderId="14" xfId="1" applyNumberFormat="1" applyFont="1" applyFill="1" applyBorder="1"/>
    <xf numFmtId="188" fontId="4" fillId="2" borderId="15" xfId="1" applyNumberFormat="1" applyFont="1" applyFill="1" applyBorder="1"/>
    <xf numFmtId="187" fontId="4" fillId="2" borderId="15" xfId="1" applyFont="1" applyFill="1" applyBorder="1"/>
    <xf numFmtId="188" fontId="2" fillId="2" borderId="13" xfId="1" applyNumberFormat="1" applyFont="1" applyFill="1" applyBorder="1" applyAlignment="1">
      <alignment horizontal="center"/>
    </xf>
    <xf numFmtId="188" fontId="2" fillId="2" borderId="14" xfId="1" applyNumberFormat="1" applyFont="1" applyFill="1" applyBorder="1" applyAlignment="1">
      <alignment horizontal="right"/>
    </xf>
    <xf numFmtId="188" fontId="2" fillId="8" borderId="12" xfId="1" applyNumberFormat="1" applyFont="1" applyFill="1" applyBorder="1"/>
    <xf numFmtId="189" fontId="4" fillId="8" borderId="13" xfId="1" applyNumberFormat="1" applyFont="1" applyFill="1" applyBorder="1"/>
    <xf numFmtId="189" fontId="4" fillId="8" borderId="14" xfId="1" applyNumberFormat="1" applyFont="1" applyFill="1" applyBorder="1"/>
    <xf numFmtId="188" fontId="2" fillId="8" borderId="15" xfId="1" applyNumberFormat="1" applyFont="1" applyFill="1" applyBorder="1"/>
    <xf numFmtId="43" fontId="2" fillId="8" borderId="15" xfId="5" applyFont="1" applyFill="1" applyBorder="1"/>
    <xf numFmtId="188" fontId="2" fillId="8" borderId="13" xfId="1" applyNumberFormat="1" applyFont="1" applyFill="1" applyBorder="1" applyAlignment="1">
      <alignment horizontal="center"/>
    </xf>
    <xf numFmtId="188" fontId="2" fillId="8" borderId="14" xfId="1" applyNumberFormat="1" applyFont="1" applyFill="1" applyBorder="1"/>
    <xf numFmtId="189" fontId="2" fillId="8" borderId="14" xfId="1" applyNumberFormat="1" applyFont="1" applyFill="1" applyBorder="1"/>
    <xf numFmtId="43" fontId="4" fillId="2" borderId="8" xfId="5" applyFont="1" applyFill="1" applyBorder="1"/>
    <xf numFmtId="43" fontId="4" fillId="2" borderId="0" xfId="5" applyFont="1" applyFill="1" applyAlignment="1">
      <alignment horizontal="center"/>
    </xf>
    <xf numFmtId="43" fontId="4" fillId="2" borderId="9" xfId="5" applyFont="1" applyFill="1" applyBorder="1"/>
    <xf numFmtId="189" fontId="4" fillId="2" borderId="0" xfId="1" applyNumberFormat="1" applyFont="1" applyFill="1" applyAlignment="1">
      <alignment horizontal="center"/>
    </xf>
    <xf numFmtId="189" fontId="4" fillId="2" borderId="9" xfId="1" applyNumberFormat="1" applyFont="1" applyFill="1" applyBorder="1" applyAlignment="1">
      <alignment horizontal="center"/>
    </xf>
    <xf numFmtId="189" fontId="4" fillId="2" borderId="20" xfId="1" applyNumberFormat="1" applyFont="1" applyFill="1" applyBorder="1" applyAlignment="1">
      <alignment horizontal="center"/>
    </xf>
    <xf numFmtId="189" fontId="4" fillId="2" borderId="9" xfId="1" applyNumberFormat="1" applyFont="1" applyFill="1" applyBorder="1" applyAlignment="1">
      <alignment horizontal="right"/>
    </xf>
    <xf numFmtId="188" fontId="4" fillId="2" borderId="12" xfId="1" applyNumberFormat="1" applyFont="1" applyFill="1" applyBorder="1"/>
    <xf numFmtId="188" fontId="4" fillId="2" borderId="13" xfId="1" applyNumberFormat="1" applyFont="1" applyFill="1" applyBorder="1" applyAlignment="1">
      <alignment horizontal="center"/>
    </xf>
    <xf numFmtId="0" fontId="7" fillId="2" borderId="14" xfId="6" applyFont="1" applyFill="1" applyBorder="1" applyAlignment="1">
      <alignment horizontal="right"/>
    </xf>
    <xf numFmtId="189" fontId="2" fillId="2" borderId="14" xfId="1" applyNumberFormat="1" applyFont="1" applyFill="1" applyBorder="1" applyAlignment="1">
      <alignment horizontal="right"/>
    </xf>
    <xf numFmtId="188" fontId="2" fillId="11" borderId="8" xfId="1" applyNumberFormat="1" applyFont="1" applyFill="1" applyBorder="1" applyAlignment="1">
      <alignment horizontal="left"/>
    </xf>
    <xf numFmtId="189" fontId="2" fillId="11" borderId="0" xfId="1" applyNumberFormat="1" applyFont="1" applyFill="1"/>
    <xf numFmtId="189" fontId="2" fillId="11" borderId="9" xfId="1" applyNumberFormat="1" applyFont="1" applyFill="1" applyBorder="1"/>
    <xf numFmtId="0" fontId="8" fillId="2" borderId="8" xfId="8" applyFont="1" applyFill="1" applyBorder="1" applyAlignment="1">
      <alignment horizontal="left"/>
    </xf>
    <xf numFmtId="0" fontId="8" fillId="2" borderId="8" xfId="8" applyFont="1" applyFill="1" applyBorder="1"/>
    <xf numFmtId="0" fontId="8" fillId="2" borderId="0" xfId="8" applyFont="1" applyFill="1" applyAlignment="1">
      <alignment horizontal="center"/>
    </xf>
    <xf numFmtId="0" fontId="8" fillId="2" borderId="9" xfId="8" applyFont="1" applyFill="1" applyBorder="1"/>
    <xf numFmtId="188" fontId="4" fillId="2" borderId="9" xfId="1" applyNumberFormat="1" applyFont="1" applyFill="1" applyBorder="1" applyAlignment="1">
      <alignment horizontal="left"/>
    </xf>
    <xf numFmtId="189" fontId="2" fillId="2" borderId="23" xfId="1" applyNumberFormat="1" applyFont="1" applyFill="1" applyBorder="1"/>
    <xf numFmtId="190" fontId="4" fillId="2" borderId="20" xfId="9" applyNumberFormat="1" applyFont="1" applyFill="1" applyBorder="1"/>
    <xf numFmtId="190" fontId="4" fillId="2" borderId="8" xfId="9" applyNumberFormat="1" applyFont="1" applyFill="1" applyBorder="1"/>
    <xf numFmtId="188" fontId="4" fillId="2" borderId="0" xfId="1" applyNumberFormat="1" applyFont="1" applyFill="1"/>
    <xf numFmtId="187" fontId="4" fillId="2" borderId="0" xfId="1" applyFont="1" applyFill="1"/>
    <xf numFmtId="189" fontId="2" fillId="2" borderId="0" xfId="1" applyNumberFormat="1" applyFont="1" applyFill="1" applyAlignment="1">
      <alignment horizontal="right"/>
    </xf>
    <xf numFmtId="191" fontId="2" fillId="2" borderId="0" xfId="1" applyNumberFormat="1" applyFont="1" applyFill="1"/>
    <xf numFmtId="188" fontId="8" fillId="2" borderId="9" xfId="1" applyNumberFormat="1" applyFont="1" applyFill="1" applyBorder="1" applyAlignment="1">
      <alignment horizontal="left"/>
    </xf>
    <xf numFmtId="188" fontId="8" fillId="2" borderId="8" xfId="1" applyNumberFormat="1" applyFont="1" applyFill="1" applyBorder="1" applyAlignment="1">
      <alignment horizontal="left"/>
    </xf>
    <xf numFmtId="188" fontId="8" fillId="2" borderId="0" xfId="1" applyNumberFormat="1" applyFont="1" applyFill="1"/>
    <xf numFmtId="188" fontId="4" fillId="2" borderId="0" xfId="1" applyNumberFormat="1" applyFont="1" applyFill="1" applyAlignment="1">
      <alignment horizontal="left"/>
    </xf>
    <xf numFmtId="0" fontId="4" fillId="2" borderId="8" xfId="4" applyFont="1" applyFill="1" applyBorder="1"/>
    <xf numFmtId="188" fontId="2" fillId="2" borderId="9" xfId="1" applyNumberFormat="1" applyFont="1" applyFill="1" applyBorder="1"/>
    <xf numFmtId="188" fontId="4" fillId="2" borderId="14" xfId="1" applyNumberFormat="1" applyFont="1" applyFill="1" applyBorder="1"/>
    <xf numFmtId="189" fontId="2" fillId="2" borderId="9" xfId="1" applyNumberFormat="1" applyFont="1" applyFill="1" applyBorder="1"/>
    <xf numFmtId="187" fontId="8" fillId="2" borderId="8" xfId="1" applyFont="1" applyFill="1" applyBorder="1"/>
    <xf numFmtId="187" fontId="8" fillId="2" borderId="0" xfId="1" applyFont="1" applyFill="1" applyAlignment="1">
      <alignment horizontal="center"/>
    </xf>
    <xf numFmtId="187" fontId="8" fillId="2" borderId="9" xfId="1" applyFont="1" applyFill="1" applyBorder="1"/>
    <xf numFmtId="187" fontId="4" fillId="2" borderId="8" xfId="1" applyFont="1" applyFill="1" applyBorder="1"/>
    <xf numFmtId="187" fontId="4" fillId="2" borderId="0" xfId="1" applyFont="1" applyFill="1" applyAlignment="1">
      <alignment horizontal="center"/>
    </xf>
    <xf numFmtId="187" fontId="4" fillId="2" borderId="9" xfId="1" applyFont="1" applyFill="1" applyBorder="1"/>
    <xf numFmtId="187" fontId="2" fillId="2" borderId="8" xfId="1" applyFont="1" applyFill="1" applyBorder="1" applyAlignment="1">
      <alignment horizontal="right"/>
    </xf>
    <xf numFmtId="189" fontId="2" fillId="2" borderId="24" xfId="1" applyNumberFormat="1" applyFont="1" applyFill="1" applyBorder="1"/>
    <xf numFmtId="187" fontId="4" fillId="2" borderId="8" xfId="1" applyFont="1" applyFill="1" applyBorder="1" applyAlignment="1">
      <alignment horizontal="center"/>
    </xf>
    <xf numFmtId="187" fontId="2" fillId="2" borderId="0" xfId="1" applyFont="1" applyFill="1" applyAlignment="1">
      <alignment horizontal="center"/>
    </xf>
    <xf numFmtId="187" fontId="2" fillId="2" borderId="9" xfId="1" applyFont="1" applyFill="1" applyBorder="1" applyAlignment="1">
      <alignment horizontal="center"/>
    </xf>
    <xf numFmtId="189" fontId="2" fillId="2" borderId="20" xfId="1" applyNumberFormat="1" applyFont="1" applyFill="1" applyBorder="1"/>
    <xf numFmtId="188" fontId="2" fillId="11" borderId="0" xfId="1" applyNumberFormat="1" applyFont="1" applyFill="1"/>
    <xf numFmtId="187" fontId="2" fillId="11" borderId="0" xfId="1" applyFont="1" applyFill="1"/>
    <xf numFmtId="188" fontId="2" fillId="11" borderId="0" xfId="1" applyNumberFormat="1" applyFont="1" applyFill="1" applyAlignment="1">
      <alignment horizontal="center"/>
    </xf>
    <xf numFmtId="188" fontId="2" fillId="11" borderId="9" xfId="1" applyNumberFormat="1" applyFont="1" applyFill="1" applyBorder="1"/>
    <xf numFmtId="189" fontId="2" fillId="11" borderId="20" xfId="1" applyNumberFormat="1" applyFont="1" applyFill="1" applyBorder="1"/>
    <xf numFmtId="189" fontId="2" fillId="0" borderId="21" xfId="1" applyNumberFormat="1" applyFont="1" applyBorder="1"/>
    <xf numFmtId="0" fontId="2" fillId="3" borderId="8" xfId="8" applyFont="1" applyFill="1" applyBorder="1" applyAlignment="1">
      <alignment horizontal="center"/>
    </xf>
    <xf numFmtId="0" fontId="2" fillId="3" borderId="0" xfId="8" applyFont="1" applyFill="1" applyAlignment="1">
      <alignment horizontal="center"/>
    </xf>
    <xf numFmtId="0" fontId="2" fillId="3" borderId="9" xfId="8" applyFont="1" applyFill="1" applyBorder="1" applyAlignment="1">
      <alignment horizontal="center"/>
    </xf>
    <xf numFmtId="188" fontId="8" fillId="11" borderId="8" xfId="1" applyNumberFormat="1" applyFont="1" applyFill="1" applyBorder="1" applyAlignment="1">
      <alignment horizontal="left"/>
    </xf>
    <xf numFmtId="188" fontId="8" fillId="11" borderId="0" xfId="1" applyNumberFormat="1" applyFont="1" applyFill="1" applyAlignment="1">
      <alignment horizontal="center"/>
    </xf>
    <xf numFmtId="188" fontId="8" fillId="11" borderId="9" xfId="1" applyNumberFormat="1" applyFont="1" applyFill="1" applyBorder="1" applyAlignment="1">
      <alignment horizontal="left"/>
    </xf>
    <xf numFmtId="189" fontId="2" fillId="2" borderId="0" xfId="1" applyNumberFormat="1" applyFont="1" applyFill="1"/>
    <xf numFmtId="188" fontId="2" fillId="2" borderId="8" xfId="1" applyNumberFormat="1" applyFont="1" applyFill="1" applyBorder="1"/>
    <xf numFmtId="188" fontId="2" fillId="2" borderId="0" xfId="1" applyNumberFormat="1" applyFont="1" applyFill="1"/>
    <xf numFmtId="187" fontId="2" fillId="2" borderId="0" xfId="1" applyFont="1" applyFill="1"/>
    <xf numFmtId="189" fontId="2" fillId="2" borderId="21" xfId="1" applyNumberFormat="1" applyFont="1" applyFill="1" applyBorder="1"/>
    <xf numFmtId="191" fontId="2" fillId="2" borderId="25" xfId="1" applyNumberFormat="1" applyFont="1" applyFill="1" applyBorder="1"/>
    <xf numFmtId="189" fontId="2" fillId="2" borderId="26" xfId="1" applyNumberFormat="1" applyFont="1" applyFill="1" applyBorder="1"/>
    <xf numFmtId="0" fontId="8" fillId="2" borderId="12" xfId="2" applyFont="1" applyFill="1" applyBorder="1" applyAlignment="1">
      <alignment horizontal="right"/>
    </xf>
    <xf numFmtId="0" fontId="8" fillId="2" borderId="12" xfId="2" applyFont="1" applyFill="1" applyBorder="1" applyAlignment="1">
      <alignment horizontal="center"/>
    </xf>
    <xf numFmtId="0" fontId="8" fillId="2" borderId="13" xfId="2" applyFont="1" applyFill="1" applyBorder="1" applyAlignment="1">
      <alignment horizontal="center"/>
    </xf>
    <xf numFmtId="188" fontId="2" fillId="9" borderId="16" xfId="1" applyNumberFormat="1" applyFont="1" applyFill="1" applyBorder="1"/>
    <xf numFmtId="189" fontId="2" fillId="9" borderId="17" xfId="1" applyNumberFormat="1" applyFont="1" applyFill="1" applyBorder="1"/>
    <xf numFmtId="189" fontId="2" fillId="9" borderId="18" xfId="1" applyNumberFormat="1" applyFont="1" applyFill="1" applyBorder="1"/>
    <xf numFmtId="188" fontId="2" fillId="9" borderId="19" xfId="1" applyNumberFormat="1" applyFont="1" applyFill="1" applyBorder="1"/>
    <xf numFmtId="188" fontId="2" fillId="9" borderId="17" xfId="1" applyNumberFormat="1" applyFont="1" applyFill="1" applyBorder="1" applyAlignment="1">
      <alignment horizontal="center"/>
    </xf>
    <xf numFmtId="188" fontId="2" fillId="9" borderId="18" xfId="1" applyNumberFormat="1" applyFont="1" applyFill="1" applyBorder="1"/>
    <xf numFmtId="189" fontId="2" fillId="9" borderId="19" xfId="1" applyNumberFormat="1" applyFont="1" applyFill="1" applyBorder="1"/>
    <xf numFmtId="187" fontId="2" fillId="3" borderId="8" xfId="1" applyFont="1" applyFill="1" applyBorder="1"/>
    <xf numFmtId="189" fontId="2" fillId="0" borderId="26" xfId="1" applyNumberFormat="1" applyFont="1" applyBorder="1"/>
    <xf numFmtId="0" fontId="4" fillId="3" borderId="8" xfId="8" applyFont="1" applyFill="1" applyBorder="1"/>
    <xf numFmtId="0" fontId="4" fillId="3" borderId="0" xfId="8" applyFont="1" applyFill="1"/>
    <xf numFmtId="0" fontId="4" fillId="3" borderId="0" xfId="8" applyFont="1" applyFill="1" applyAlignment="1">
      <alignment horizontal="center"/>
    </xf>
    <xf numFmtId="189" fontId="2" fillId="0" borderId="27" xfId="1" applyNumberFormat="1" applyFont="1" applyBorder="1"/>
    <xf numFmtId="189" fontId="2" fillId="3" borderId="17" xfId="1" applyNumberFormat="1" applyFont="1" applyFill="1" applyBorder="1"/>
    <xf numFmtId="190" fontId="4" fillId="3" borderId="15" xfId="9" applyNumberFormat="1" applyFont="1" applyFill="1" applyBorder="1"/>
    <xf numFmtId="188" fontId="4" fillId="3" borderId="15" xfId="1" applyNumberFormat="1" applyFont="1" applyFill="1" applyBorder="1"/>
    <xf numFmtId="187" fontId="4" fillId="3" borderId="15" xfId="1" applyFont="1" applyFill="1" applyBorder="1"/>
    <xf numFmtId="0" fontId="2" fillId="3" borderId="13" xfId="2" applyFont="1" applyFill="1" applyBorder="1" applyAlignment="1">
      <alignment horizontal="center"/>
    </xf>
    <xf numFmtId="0" fontId="2" fillId="9" borderId="16" xfId="8" applyFont="1" applyFill="1" applyBorder="1"/>
    <xf numFmtId="190" fontId="2" fillId="9" borderId="19" xfId="9" applyNumberFormat="1" applyFont="1" applyFill="1" applyBorder="1"/>
    <xf numFmtId="187" fontId="2" fillId="9" borderId="19" xfId="1" applyFont="1" applyFill="1" applyBorder="1"/>
    <xf numFmtId="0" fontId="2" fillId="9" borderId="17" xfId="8" applyFont="1" applyFill="1" applyBorder="1" applyAlignment="1">
      <alignment horizontal="center"/>
    </xf>
    <xf numFmtId="0" fontId="2" fillId="9" borderId="18" xfId="8" applyFont="1" applyFill="1" applyBorder="1"/>
    <xf numFmtId="0" fontId="4" fillId="3" borderId="9" xfId="8" applyFont="1" applyFill="1" applyBorder="1"/>
    <xf numFmtId="0" fontId="2" fillId="3" borderId="9" xfId="8" applyFont="1" applyFill="1" applyBorder="1"/>
    <xf numFmtId="0" fontId="8" fillId="3" borderId="8" xfId="2" applyFont="1" applyFill="1" applyBorder="1" applyAlignment="1">
      <alignment horizontal="right"/>
    </xf>
    <xf numFmtId="0" fontId="8" fillId="3" borderId="8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188" fontId="4" fillId="3" borderId="12" xfId="1" applyNumberFormat="1" applyFont="1" applyFill="1" applyBorder="1"/>
    <xf numFmtId="189" fontId="4" fillId="3" borderId="13" xfId="1" applyNumberFormat="1" applyFont="1" applyFill="1" applyBorder="1"/>
    <xf numFmtId="189" fontId="4" fillId="3" borderId="14" xfId="1" applyNumberFormat="1" applyFont="1" applyFill="1" applyBorder="1"/>
    <xf numFmtId="188" fontId="4" fillId="3" borderId="13" xfId="1" applyNumberFormat="1" applyFont="1" applyFill="1" applyBorder="1" applyAlignment="1">
      <alignment horizontal="center"/>
    </xf>
    <xf numFmtId="188" fontId="4" fillId="3" borderId="14" xfId="1" applyNumberFormat="1" applyFont="1" applyFill="1" applyBorder="1"/>
    <xf numFmtId="189" fontId="4" fillId="3" borderId="15" xfId="1" applyNumberFormat="1" applyFont="1" applyFill="1" applyBorder="1"/>
    <xf numFmtId="189" fontId="4" fillId="3" borderId="0" xfId="1" applyNumberFormat="1" applyFont="1" applyFill="1"/>
    <xf numFmtId="187" fontId="4" fillId="3" borderId="0" xfId="1" applyFont="1" applyFill="1"/>
    <xf numFmtId="188" fontId="2" fillId="5" borderId="8" xfId="1" applyNumberFormat="1" applyFont="1" applyFill="1" applyBorder="1" applyAlignment="1">
      <alignment horizontal="left"/>
    </xf>
    <xf numFmtId="188" fontId="2" fillId="5" borderId="0" xfId="1" applyNumberFormat="1" applyFont="1" applyFill="1" applyAlignment="1">
      <alignment horizontal="left"/>
    </xf>
    <xf numFmtId="188" fontId="2" fillId="2" borderId="0" xfId="1" applyNumberFormat="1" applyFont="1" applyFill="1" applyAlignment="1">
      <alignment horizontal="center"/>
    </xf>
    <xf numFmtId="188" fontId="5" fillId="4" borderId="5" xfId="1" applyNumberFormat="1" applyFont="1" applyFill="1" applyBorder="1" applyAlignment="1">
      <alignment horizontal="center"/>
    </xf>
    <xf numFmtId="0" fontId="3" fillId="4" borderId="6" xfId="4" applyFill="1" applyBorder="1" applyAlignment="1">
      <alignment horizontal="center"/>
    </xf>
    <xf numFmtId="188" fontId="2" fillId="4" borderId="1" xfId="1" applyNumberFormat="1" applyFont="1" applyFill="1" applyBorder="1" applyAlignment="1">
      <alignment horizontal="center" vertical="center"/>
    </xf>
    <xf numFmtId="188" fontId="2" fillId="4" borderId="2" xfId="1" applyNumberFormat="1" applyFont="1" applyFill="1" applyBorder="1" applyAlignment="1">
      <alignment horizontal="center" vertical="center"/>
    </xf>
    <xf numFmtId="188" fontId="2" fillId="4" borderId="3" xfId="1" applyNumberFormat="1" applyFont="1" applyFill="1" applyBorder="1" applyAlignment="1">
      <alignment horizontal="center" vertical="center"/>
    </xf>
    <xf numFmtId="188" fontId="2" fillId="4" borderId="12" xfId="1" applyNumberFormat="1" applyFont="1" applyFill="1" applyBorder="1" applyAlignment="1">
      <alignment horizontal="center" vertical="center"/>
    </xf>
    <xf numFmtId="188" fontId="2" fillId="4" borderId="13" xfId="1" applyNumberFormat="1" applyFont="1" applyFill="1" applyBorder="1" applyAlignment="1">
      <alignment horizontal="center" vertical="center"/>
    </xf>
    <xf numFmtId="188" fontId="2" fillId="4" borderId="14" xfId="1" applyNumberFormat="1" applyFont="1" applyFill="1" applyBorder="1" applyAlignment="1">
      <alignment horizontal="center" vertical="center"/>
    </xf>
    <xf numFmtId="188" fontId="2" fillId="4" borderId="16" xfId="1" applyNumberFormat="1" applyFont="1" applyFill="1" applyBorder="1" applyAlignment="1">
      <alignment horizontal="center"/>
    </xf>
    <xf numFmtId="188" fontId="2" fillId="4" borderId="17" xfId="1" applyNumberFormat="1" applyFont="1" applyFill="1" applyBorder="1" applyAlignment="1">
      <alignment horizontal="center"/>
    </xf>
    <xf numFmtId="188" fontId="2" fillId="5" borderId="1" xfId="1" applyNumberFormat="1" applyFont="1" applyFill="1" applyBorder="1" applyAlignment="1">
      <alignment horizontal="left"/>
    </xf>
    <xf numFmtId="188" fontId="2" fillId="5" borderId="2" xfId="1" applyNumberFormat="1" applyFont="1" applyFill="1" applyBorder="1" applyAlignment="1">
      <alignment horizontal="left"/>
    </xf>
  </cellXfs>
  <cellStyles count="10">
    <cellStyle name="Comma_กรมคุ้มครองสิทธิ48" xfId="1" xr:uid="{E6A0FA37-308A-4947-86BA-39D6C408611E}"/>
    <cellStyle name="Comma_รวมยธกรอบ49 31mar48" xfId="7" xr:uid="{809A28A7-5EB8-40C5-9080-4AAEB81319FE}"/>
    <cellStyle name="Comma_รายจ่ายขั้นต่ำอัยการ49เพิ่มเติม" xfId="9" xr:uid="{24564ED6-DD8C-46C8-BB30-DDF56342305D}"/>
    <cellStyle name="Normal" xfId="0" builtinId="0"/>
    <cellStyle name="Normal_รวมยธกรอบ49 31mar48" xfId="6" xr:uid="{1440055F-1BCE-46B8-B50F-57E0DFD9A2A7}"/>
    <cellStyle name="Normal_รายจ่ายขั้นต่ำอัยการ49เพิ่มเติม" xfId="8" xr:uid="{AD3C8B3C-51A6-402E-96EA-FA7C8C5E9566}"/>
    <cellStyle name="เครื่องหมายจุลภาค 3" xfId="3" xr:uid="{6D7F1995-C21E-47B5-9068-39E23F80F973}"/>
    <cellStyle name="เครื่องหมายจุลภาค_ซ้าย ขวา rate 50" xfId="5" xr:uid="{08F5F1FD-4CBD-436E-82E1-8D792DC00F68}"/>
    <cellStyle name="ปกติ 3" xfId="4" xr:uid="{9E67A8B5-AE6E-4474-9A23-8FA41204422A}"/>
    <cellStyle name="ปกติ_ซ้าย ขวา rate 50" xfId="2" xr:uid="{99317484-59C2-4A9C-9E5F-C5075354FF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0BD3-8288-4D46-AA63-BD7E2D852922}">
  <sheetPr>
    <tabColor rgb="FF7030A0"/>
    <pageSetUpPr fitToPage="1"/>
  </sheetPr>
  <dimension ref="A1:AB206"/>
  <sheetViews>
    <sheetView tabSelected="1" zoomScale="85" zoomScaleNormal="85" zoomScaleSheetLayoutView="50" workbookViewId="0">
      <selection activeCell="A20" sqref="A20"/>
    </sheetView>
  </sheetViews>
  <sheetFormatPr defaultColWidth="10" defaultRowHeight="21.75" x14ac:dyDescent="0.5"/>
  <cols>
    <col min="1" max="1" width="54.375" style="3" customWidth="1"/>
    <col min="2" max="2" width="22.125" style="273" hidden="1" customWidth="1"/>
    <col min="3" max="3" width="22.125" style="273" customWidth="1"/>
    <col min="4" max="4" width="13.375" style="3" bestFit="1" customWidth="1"/>
    <col min="5" max="5" width="10.125" style="3" bestFit="1" customWidth="1"/>
    <col min="6" max="6" width="13" style="3" customWidth="1"/>
    <col min="7" max="7" width="16.125" style="3" hidden="1" customWidth="1"/>
    <col min="8" max="8" width="10.375" style="274" hidden="1" customWidth="1"/>
    <col min="9" max="9" width="22" style="3" customWidth="1"/>
    <col min="10" max="14" width="14.25" style="143" customWidth="1"/>
    <col min="15" max="15" width="14.25" style="3" customWidth="1"/>
    <col min="16" max="16" width="18.25" style="113" customWidth="1"/>
    <col min="17" max="17" width="10" style="1" customWidth="1"/>
    <col min="18" max="18" width="13.75" style="2" customWidth="1"/>
    <col min="19" max="28" width="10" style="1" customWidth="1"/>
    <col min="29" max="256" width="10" style="3"/>
    <col min="257" max="257" width="54.375" style="3" customWidth="1"/>
    <col min="258" max="258" width="0" style="3" hidden="1" customWidth="1"/>
    <col min="259" max="259" width="22.125" style="3" customWidth="1"/>
    <col min="260" max="260" width="13.375" style="3" bestFit="1" customWidth="1"/>
    <col min="261" max="261" width="10.125" style="3" bestFit="1" customWidth="1"/>
    <col min="262" max="262" width="13" style="3" customWidth="1"/>
    <col min="263" max="264" width="0" style="3" hidden="1" customWidth="1"/>
    <col min="265" max="265" width="22" style="3" customWidth="1"/>
    <col min="266" max="271" width="14.25" style="3" customWidth="1"/>
    <col min="272" max="272" width="18.25" style="3" customWidth="1"/>
    <col min="273" max="273" width="10" style="3"/>
    <col min="274" max="274" width="13.75" style="3" customWidth="1"/>
    <col min="275" max="512" width="10" style="3"/>
    <col min="513" max="513" width="54.375" style="3" customWidth="1"/>
    <col min="514" max="514" width="0" style="3" hidden="1" customWidth="1"/>
    <col min="515" max="515" width="22.125" style="3" customWidth="1"/>
    <col min="516" max="516" width="13.375" style="3" bestFit="1" customWidth="1"/>
    <col min="517" max="517" width="10.125" style="3" bestFit="1" customWidth="1"/>
    <col min="518" max="518" width="13" style="3" customWidth="1"/>
    <col min="519" max="520" width="0" style="3" hidden="1" customWidth="1"/>
    <col min="521" max="521" width="22" style="3" customWidth="1"/>
    <col min="522" max="527" width="14.25" style="3" customWidth="1"/>
    <col min="528" max="528" width="18.25" style="3" customWidth="1"/>
    <col min="529" max="529" width="10" style="3"/>
    <col min="530" max="530" width="13.75" style="3" customWidth="1"/>
    <col min="531" max="768" width="10" style="3"/>
    <col min="769" max="769" width="54.375" style="3" customWidth="1"/>
    <col min="770" max="770" width="0" style="3" hidden="1" customWidth="1"/>
    <col min="771" max="771" width="22.125" style="3" customWidth="1"/>
    <col min="772" max="772" width="13.375" style="3" bestFit="1" customWidth="1"/>
    <col min="773" max="773" width="10.125" style="3" bestFit="1" customWidth="1"/>
    <col min="774" max="774" width="13" style="3" customWidth="1"/>
    <col min="775" max="776" width="0" style="3" hidden="1" customWidth="1"/>
    <col min="777" max="777" width="22" style="3" customWidth="1"/>
    <col min="778" max="783" width="14.25" style="3" customWidth="1"/>
    <col min="784" max="784" width="18.25" style="3" customWidth="1"/>
    <col min="785" max="785" width="10" style="3"/>
    <col min="786" max="786" width="13.75" style="3" customWidth="1"/>
    <col min="787" max="1024" width="10" style="3"/>
    <col min="1025" max="1025" width="54.375" style="3" customWidth="1"/>
    <col min="1026" max="1026" width="0" style="3" hidden="1" customWidth="1"/>
    <col min="1027" max="1027" width="22.125" style="3" customWidth="1"/>
    <col min="1028" max="1028" width="13.375" style="3" bestFit="1" customWidth="1"/>
    <col min="1029" max="1029" width="10.125" style="3" bestFit="1" customWidth="1"/>
    <col min="1030" max="1030" width="13" style="3" customWidth="1"/>
    <col min="1031" max="1032" width="0" style="3" hidden="1" customWidth="1"/>
    <col min="1033" max="1033" width="22" style="3" customWidth="1"/>
    <col min="1034" max="1039" width="14.25" style="3" customWidth="1"/>
    <col min="1040" max="1040" width="18.25" style="3" customWidth="1"/>
    <col min="1041" max="1041" width="10" style="3"/>
    <col min="1042" max="1042" width="13.75" style="3" customWidth="1"/>
    <col min="1043" max="1280" width="10" style="3"/>
    <col min="1281" max="1281" width="54.375" style="3" customWidth="1"/>
    <col min="1282" max="1282" width="0" style="3" hidden="1" customWidth="1"/>
    <col min="1283" max="1283" width="22.125" style="3" customWidth="1"/>
    <col min="1284" max="1284" width="13.375" style="3" bestFit="1" customWidth="1"/>
    <col min="1285" max="1285" width="10.125" style="3" bestFit="1" customWidth="1"/>
    <col min="1286" max="1286" width="13" style="3" customWidth="1"/>
    <col min="1287" max="1288" width="0" style="3" hidden="1" customWidth="1"/>
    <col min="1289" max="1289" width="22" style="3" customWidth="1"/>
    <col min="1290" max="1295" width="14.25" style="3" customWidth="1"/>
    <col min="1296" max="1296" width="18.25" style="3" customWidth="1"/>
    <col min="1297" max="1297" width="10" style="3"/>
    <col min="1298" max="1298" width="13.75" style="3" customWidth="1"/>
    <col min="1299" max="1536" width="10" style="3"/>
    <col min="1537" max="1537" width="54.375" style="3" customWidth="1"/>
    <col min="1538" max="1538" width="0" style="3" hidden="1" customWidth="1"/>
    <col min="1539" max="1539" width="22.125" style="3" customWidth="1"/>
    <col min="1540" max="1540" width="13.375" style="3" bestFit="1" customWidth="1"/>
    <col min="1541" max="1541" width="10.125" style="3" bestFit="1" customWidth="1"/>
    <col min="1542" max="1542" width="13" style="3" customWidth="1"/>
    <col min="1543" max="1544" width="0" style="3" hidden="1" customWidth="1"/>
    <col min="1545" max="1545" width="22" style="3" customWidth="1"/>
    <col min="1546" max="1551" width="14.25" style="3" customWidth="1"/>
    <col min="1552" max="1552" width="18.25" style="3" customWidth="1"/>
    <col min="1553" max="1553" width="10" style="3"/>
    <col min="1554" max="1554" width="13.75" style="3" customWidth="1"/>
    <col min="1555" max="1792" width="10" style="3"/>
    <col min="1793" max="1793" width="54.375" style="3" customWidth="1"/>
    <col min="1794" max="1794" width="0" style="3" hidden="1" customWidth="1"/>
    <col min="1795" max="1795" width="22.125" style="3" customWidth="1"/>
    <col min="1796" max="1796" width="13.375" style="3" bestFit="1" customWidth="1"/>
    <col min="1797" max="1797" width="10.125" style="3" bestFit="1" customWidth="1"/>
    <col min="1798" max="1798" width="13" style="3" customWidth="1"/>
    <col min="1799" max="1800" width="0" style="3" hidden="1" customWidth="1"/>
    <col min="1801" max="1801" width="22" style="3" customWidth="1"/>
    <col min="1802" max="1807" width="14.25" style="3" customWidth="1"/>
    <col min="1808" max="1808" width="18.25" style="3" customWidth="1"/>
    <col min="1809" max="1809" width="10" style="3"/>
    <col min="1810" max="1810" width="13.75" style="3" customWidth="1"/>
    <col min="1811" max="2048" width="10" style="3"/>
    <col min="2049" max="2049" width="54.375" style="3" customWidth="1"/>
    <col min="2050" max="2050" width="0" style="3" hidden="1" customWidth="1"/>
    <col min="2051" max="2051" width="22.125" style="3" customWidth="1"/>
    <col min="2052" max="2052" width="13.375" style="3" bestFit="1" customWidth="1"/>
    <col min="2053" max="2053" width="10.125" style="3" bestFit="1" customWidth="1"/>
    <col min="2054" max="2054" width="13" style="3" customWidth="1"/>
    <col min="2055" max="2056" width="0" style="3" hidden="1" customWidth="1"/>
    <col min="2057" max="2057" width="22" style="3" customWidth="1"/>
    <col min="2058" max="2063" width="14.25" style="3" customWidth="1"/>
    <col min="2064" max="2064" width="18.25" style="3" customWidth="1"/>
    <col min="2065" max="2065" width="10" style="3"/>
    <col min="2066" max="2066" width="13.75" style="3" customWidth="1"/>
    <col min="2067" max="2304" width="10" style="3"/>
    <col min="2305" max="2305" width="54.375" style="3" customWidth="1"/>
    <col min="2306" max="2306" width="0" style="3" hidden="1" customWidth="1"/>
    <col min="2307" max="2307" width="22.125" style="3" customWidth="1"/>
    <col min="2308" max="2308" width="13.375" style="3" bestFit="1" customWidth="1"/>
    <col min="2309" max="2309" width="10.125" style="3" bestFit="1" customWidth="1"/>
    <col min="2310" max="2310" width="13" style="3" customWidth="1"/>
    <col min="2311" max="2312" width="0" style="3" hidden="1" customWidth="1"/>
    <col min="2313" max="2313" width="22" style="3" customWidth="1"/>
    <col min="2314" max="2319" width="14.25" style="3" customWidth="1"/>
    <col min="2320" max="2320" width="18.25" style="3" customWidth="1"/>
    <col min="2321" max="2321" width="10" style="3"/>
    <col min="2322" max="2322" width="13.75" style="3" customWidth="1"/>
    <col min="2323" max="2560" width="10" style="3"/>
    <col min="2561" max="2561" width="54.375" style="3" customWidth="1"/>
    <col min="2562" max="2562" width="0" style="3" hidden="1" customWidth="1"/>
    <col min="2563" max="2563" width="22.125" style="3" customWidth="1"/>
    <col min="2564" max="2564" width="13.375" style="3" bestFit="1" customWidth="1"/>
    <col min="2565" max="2565" width="10.125" style="3" bestFit="1" customWidth="1"/>
    <col min="2566" max="2566" width="13" style="3" customWidth="1"/>
    <col min="2567" max="2568" width="0" style="3" hidden="1" customWidth="1"/>
    <col min="2569" max="2569" width="22" style="3" customWidth="1"/>
    <col min="2570" max="2575" width="14.25" style="3" customWidth="1"/>
    <col min="2576" max="2576" width="18.25" style="3" customWidth="1"/>
    <col min="2577" max="2577" width="10" style="3"/>
    <col min="2578" max="2578" width="13.75" style="3" customWidth="1"/>
    <col min="2579" max="2816" width="10" style="3"/>
    <col min="2817" max="2817" width="54.375" style="3" customWidth="1"/>
    <col min="2818" max="2818" width="0" style="3" hidden="1" customWidth="1"/>
    <col min="2819" max="2819" width="22.125" style="3" customWidth="1"/>
    <col min="2820" max="2820" width="13.375" style="3" bestFit="1" customWidth="1"/>
    <col min="2821" max="2821" width="10.125" style="3" bestFit="1" customWidth="1"/>
    <col min="2822" max="2822" width="13" style="3" customWidth="1"/>
    <col min="2823" max="2824" width="0" style="3" hidden="1" customWidth="1"/>
    <col min="2825" max="2825" width="22" style="3" customWidth="1"/>
    <col min="2826" max="2831" width="14.25" style="3" customWidth="1"/>
    <col min="2832" max="2832" width="18.25" style="3" customWidth="1"/>
    <col min="2833" max="2833" width="10" style="3"/>
    <col min="2834" max="2834" width="13.75" style="3" customWidth="1"/>
    <col min="2835" max="3072" width="10" style="3"/>
    <col min="3073" max="3073" width="54.375" style="3" customWidth="1"/>
    <col min="3074" max="3074" width="0" style="3" hidden="1" customWidth="1"/>
    <col min="3075" max="3075" width="22.125" style="3" customWidth="1"/>
    <col min="3076" max="3076" width="13.375" style="3" bestFit="1" customWidth="1"/>
    <col min="3077" max="3077" width="10.125" style="3" bestFit="1" customWidth="1"/>
    <col min="3078" max="3078" width="13" style="3" customWidth="1"/>
    <col min="3079" max="3080" width="0" style="3" hidden="1" customWidth="1"/>
    <col min="3081" max="3081" width="22" style="3" customWidth="1"/>
    <col min="3082" max="3087" width="14.25" style="3" customWidth="1"/>
    <col min="3088" max="3088" width="18.25" style="3" customWidth="1"/>
    <col min="3089" max="3089" width="10" style="3"/>
    <col min="3090" max="3090" width="13.75" style="3" customWidth="1"/>
    <col min="3091" max="3328" width="10" style="3"/>
    <col min="3329" max="3329" width="54.375" style="3" customWidth="1"/>
    <col min="3330" max="3330" width="0" style="3" hidden="1" customWidth="1"/>
    <col min="3331" max="3331" width="22.125" style="3" customWidth="1"/>
    <col min="3332" max="3332" width="13.375" style="3" bestFit="1" customWidth="1"/>
    <col min="3333" max="3333" width="10.125" style="3" bestFit="1" customWidth="1"/>
    <col min="3334" max="3334" width="13" style="3" customWidth="1"/>
    <col min="3335" max="3336" width="0" style="3" hidden="1" customWidth="1"/>
    <col min="3337" max="3337" width="22" style="3" customWidth="1"/>
    <col min="3338" max="3343" width="14.25" style="3" customWidth="1"/>
    <col min="3344" max="3344" width="18.25" style="3" customWidth="1"/>
    <col min="3345" max="3345" width="10" style="3"/>
    <col min="3346" max="3346" width="13.75" style="3" customWidth="1"/>
    <col min="3347" max="3584" width="10" style="3"/>
    <col min="3585" max="3585" width="54.375" style="3" customWidth="1"/>
    <col min="3586" max="3586" width="0" style="3" hidden="1" customWidth="1"/>
    <col min="3587" max="3587" width="22.125" style="3" customWidth="1"/>
    <col min="3588" max="3588" width="13.375" style="3" bestFit="1" customWidth="1"/>
    <col min="3589" max="3589" width="10.125" style="3" bestFit="1" customWidth="1"/>
    <col min="3590" max="3590" width="13" style="3" customWidth="1"/>
    <col min="3591" max="3592" width="0" style="3" hidden="1" customWidth="1"/>
    <col min="3593" max="3593" width="22" style="3" customWidth="1"/>
    <col min="3594" max="3599" width="14.25" style="3" customWidth="1"/>
    <col min="3600" max="3600" width="18.25" style="3" customWidth="1"/>
    <col min="3601" max="3601" width="10" style="3"/>
    <col min="3602" max="3602" width="13.75" style="3" customWidth="1"/>
    <col min="3603" max="3840" width="10" style="3"/>
    <col min="3841" max="3841" width="54.375" style="3" customWidth="1"/>
    <col min="3842" max="3842" width="0" style="3" hidden="1" customWidth="1"/>
    <col min="3843" max="3843" width="22.125" style="3" customWidth="1"/>
    <col min="3844" max="3844" width="13.375" style="3" bestFit="1" customWidth="1"/>
    <col min="3845" max="3845" width="10.125" style="3" bestFit="1" customWidth="1"/>
    <col min="3846" max="3846" width="13" style="3" customWidth="1"/>
    <col min="3847" max="3848" width="0" style="3" hidden="1" customWidth="1"/>
    <col min="3849" max="3849" width="22" style="3" customWidth="1"/>
    <col min="3850" max="3855" width="14.25" style="3" customWidth="1"/>
    <col min="3856" max="3856" width="18.25" style="3" customWidth="1"/>
    <col min="3857" max="3857" width="10" style="3"/>
    <col min="3858" max="3858" width="13.75" style="3" customWidth="1"/>
    <col min="3859" max="4096" width="10" style="3"/>
    <col min="4097" max="4097" width="54.375" style="3" customWidth="1"/>
    <col min="4098" max="4098" width="0" style="3" hidden="1" customWidth="1"/>
    <col min="4099" max="4099" width="22.125" style="3" customWidth="1"/>
    <col min="4100" max="4100" width="13.375" style="3" bestFit="1" customWidth="1"/>
    <col min="4101" max="4101" width="10.125" style="3" bestFit="1" customWidth="1"/>
    <col min="4102" max="4102" width="13" style="3" customWidth="1"/>
    <col min="4103" max="4104" width="0" style="3" hidden="1" customWidth="1"/>
    <col min="4105" max="4105" width="22" style="3" customWidth="1"/>
    <col min="4106" max="4111" width="14.25" style="3" customWidth="1"/>
    <col min="4112" max="4112" width="18.25" style="3" customWidth="1"/>
    <col min="4113" max="4113" width="10" style="3"/>
    <col min="4114" max="4114" width="13.75" style="3" customWidth="1"/>
    <col min="4115" max="4352" width="10" style="3"/>
    <col min="4353" max="4353" width="54.375" style="3" customWidth="1"/>
    <col min="4354" max="4354" width="0" style="3" hidden="1" customWidth="1"/>
    <col min="4355" max="4355" width="22.125" style="3" customWidth="1"/>
    <col min="4356" max="4356" width="13.375" style="3" bestFit="1" customWidth="1"/>
    <col min="4357" max="4357" width="10.125" style="3" bestFit="1" customWidth="1"/>
    <col min="4358" max="4358" width="13" style="3" customWidth="1"/>
    <col min="4359" max="4360" width="0" style="3" hidden="1" customWidth="1"/>
    <col min="4361" max="4361" width="22" style="3" customWidth="1"/>
    <col min="4362" max="4367" width="14.25" style="3" customWidth="1"/>
    <col min="4368" max="4368" width="18.25" style="3" customWidth="1"/>
    <col min="4369" max="4369" width="10" style="3"/>
    <col min="4370" max="4370" width="13.75" style="3" customWidth="1"/>
    <col min="4371" max="4608" width="10" style="3"/>
    <col min="4609" max="4609" width="54.375" style="3" customWidth="1"/>
    <col min="4610" max="4610" width="0" style="3" hidden="1" customWidth="1"/>
    <col min="4611" max="4611" width="22.125" style="3" customWidth="1"/>
    <col min="4612" max="4612" width="13.375" style="3" bestFit="1" customWidth="1"/>
    <col min="4613" max="4613" width="10.125" style="3" bestFit="1" customWidth="1"/>
    <col min="4614" max="4614" width="13" style="3" customWidth="1"/>
    <col min="4615" max="4616" width="0" style="3" hidden="1" customWidth="1"/>
    <col min="4617" max="4617" width="22" style="3" customWidth="1"/>
    <col min="4618" max="4623" width="14.25" style="3" customWidth="1"/>
    <col min="4624" max="4624" width="18.25" style="3" customWidth="1"/>
    <col min="4625" max="4625" width="10" style="3"/>
    <col min="4626" max="4626" width="13.75" style="3" customWidth="1"/>
    <col min="4627" max="4864" width="10" style="3"/>
    <col min="4865" max="4865" width="54.375" style="3" customWidth="1"/>
    <col min="4866" max="4866" width="0" style="3" hidden="1" customWidth="1"/>
    <col min="4867" max="4867" width="22.125" style="3" customWidth="1"/>
    <col min="4868" max="4868" width="13.375" style="3" bestFit="1" customWidth="1"/>
    <col min="4869" max="4869" width="10.125" style="3" bestFit="1" customWidth="1"/>
    <col min="4870" max="4870" width="13" style="3" customWidth="1"/>
    <col min="4871" max="4872" width="0" style="3" hidden="1" customWidth="1"/>
    <col min="4873" max="4873" width="22" style="3" customWidth="1"/>
    <col min="4874" max="4879" width="14.25" style="3" customWidth="1"/>
    <col min="4880" max="4880" width="18.25" style="3" customWidth="1"/>
    <col min="4881" max="4881" width="10" style="3"/>
    <col min="4882" max="4882" width="13.75" style="3" customWidth="1"/>
    <col min="4883" max="5120" width="10" style="3"/>
    <col min="5121" max="5121" width="54.375" style="3" customWidth="1"/>
    <col min="5122" max="5122" width="0" style="3" hidden="1" customWidth="1"/>
    <col min="5123" max="5123" width="22.125" style="3" customWidth="1"/>
    <col min="5124" max="5124" width="13.375" style="3" bestFit="1" customWidth="1"/>
    <col min="5125" max="5125" width="10.125" style="3" bestFit="1" customWidth="1"/>
    <col min="5126" max="5126" width="13" style="3" customWidth="1"/>
    <col min="5127" max="5128" width="0" style="3" hidden="1" customWidth="1"/>
    <col min="5129" max="5129" width="22" style="3" customWidth="1"/>
    <col min="5130" max="5135" width="14.25" style="3" customWidth="1"/>
    <col min="5136" max="5136" width="18.25" style="3" customWidth="1"/>
    <col min="5137" max="5137" width="10" style="3"/>
    <col min="5138" max="5138" width="13.75" style="3" customWidth="1"/>
    <col min="5139" max="5376" width="10" style="3"/>
    <col min="5377" max="5377" width="54.375" style="3" customWidth="1"/>
    <col min="5378" max="5378" width="0" style="3" hidden="1" customWidth="1"/>
    <col min="5379" max="5379" width="22.125" style="3" customWidth="1"/>
    <col min="5380" max="5380" width="13.375" style="3" bestFit="1" customWidth="1"/>
    <col min="5381" max="5381" width="10.125" style="3" bestFit="1" customWidth="1"/>
    <col min="5382" max="5382" width="13" style="3" customWidth="1"/>
    <col min="5383" max="5384" width="0" style="3" hidden="1" customWidth="1"/>
    <col min="5385" max="5385" width="22" style="3" customWidth="1"/>
    <col min="5386" max="5391" width="14.25" style="3" customWidth="1"/>
    <col min="5392" max="5392" width="18.25" style="3" customWidth="1"/>
    <col min="5393" max="5393" width="10" style="3"/>
    <col min="5394" max="5394" width="13.75" style="3" customWidth="1"/>
    <col min="5395" max="5632" width="10" style="3"/>
    <col min="5633" max="5633" width="54.375" style="3" customWidth="1"/>
    <col min="5634" max="5634" width="0" style="3" hidden="1" customWidth="1"/>
    <col min="5635" max="5635" width="22.125" style="3" customWidth="1"/>
    <col min="5636" max="5636" width="13.375" style="3" bestFit="1" customWidth="1"/>
    <col min="5637" max="5637" width="10.125" style="3" bestFit="1" customWidth="1"/>
    <col min="5638" max="5638" width="13" style="3" customWidth="1"/>
    <col min="5639" max="5640" width="0" style="3" hidden="1" customWidth="1"/>
    <col min="5641" max="5641" width="22" style="3" customWidth="1"/>
    <col min="5642" max="5647" width="14.25" style="3" customWidth="1"/>
    <col min="5648" max="5648" width="18.25" style="3" customWidth="1"/>
    <col min="5649" max="5649" width="10" style="3"/>
    <col min="5650" max="5650" width="13.75" style="3" customWidth="1"/>
    <col min="5651" max="5888" width="10" style="3"/>
    <col min="5889" max="5889" width="54.375" style="3" customWidth="1"/>
    <col min="5890" max="5890" width="0" style="3" hidden="1" customWidth="1"/>
    <col min="5891" max="5891" width="22.125" style="3" customWidth="1"/>
    <col min="5892" max="5892" width="13.375" style="3" bestFit="1" customWidth="1"/>
    <col min="5893" max="5893" width="10.125" style="3" bestFit="1" customWidth="1"/>
    <col min="5894" max="5894" width="13" style="3" customWidth="1"/>
    <col min="5895" max="5896" width="0" style="3" hidden="1" customWidth="1"/>
    <col min="5897" max="5897" width="22" style="3" customWidth="1"/>
    <col min="5898" max="5903" width="14.25" style="3" customWidth="1"/>
    <col min="5904" max="5904" width="18.25" style="3" customWidth="1"/>
    <col min="5905" max="5905" width="10" style="3"/>
    <col min="5906" max="5906" width="13.75" style="3" customWidth="1"/>
    <col min="5907" max="6144" width="10" style="3"/>
    <col min="6145" max="6145" width="54.375" style="3" customWidth="1"/>
    <col min="6146" max="6146" width="0" style="3" hidden="1" customWidth="1"/>
    <col min="6147" max="6147" width="22.125" style="3" customWidth="1"/>
    <col min="6148" max="6148" width="13.375" style="3" bestFit="1" customWidth="1"/>
    <col min="6149" max="6149" width="10.125" style="3" bestFit="1" customWidth="1"/>
    <col min="6150" max="6150" width="13" style="3" customWidth="1"/>
    <col min="6151" max="6152" width="0" style="3" hidden="1" customWidth="1"/>
    <col min="6153" max="6153" width="22" style="3" customWidth="1"/>
    <col min="6154" max="6159" width="14.25" style="3" customWidth="1"/>
    <col min="6160" max="6160" width="18.25" style="3" customWidth="1"/>
    <col min="6161" max="6161" width="10" style="3"/>
    <col min="6162" max="6162" width="13.75" style="3" customWidth="1"/>
    <col min="6163" max="6400" width="10" style="3"/>
    <col min="6401" max="6401" width="54.375" style="3" customWidth="1"/>
    <col min="6402" max="6402" width="0" style="3" hidden="1" customWidth="1"/>
    <col min="6403" max="6403" width="22.125" style="3" customWidth="1"/>
    <col min="6404" max="6404" width="13.375" style="3" bestFit="1" customWidth="1"/>
    <col min="6405" max="6405" width="10.125" style="3" bestFit="1" customWidth="1"/>
    <col min="6406" max="6406" width="13" style="3" customWidth="1"/>
    <col min="6407" max="6408" width="0" style="3" hidden="1" customWidth="1"/>
    <col min="6409" max="6409" width="22" style="3" customWidth="1"/>
    <col min="6410" max="6415" width="14.25" style="3" customWidth="1"/>
    <col min="6416" max="6416" width="18.25" style="3" customWidth="1"/>
    <col min="6417" max="6417" width="10" style="3"/>
    <col min="6418" max="6418" width="13.75" style="3" customWidth="1"/>
    <col min="6419" max="6656" width="10" style="3"/>
    <col min="6657" max="6657" width="54.375" style="3" customWidth="1"/>
    <col min="6658" max="6658" width="0" style="3" hidden="1" customWidth="1"/>
    <col min="6659" max="6659" width="22.125" style="3" customWidth="1"/>
    <col min="6660" max="6660" width="13.375" style="3" bestFit="1" customWidth="1"/>
    <col min="6661" max="6661" width="10.125" style="3" bestFit="1" customWidth="1"/>
    <col min="6662" max="6662" width="13" style="3" customWidth="1"/>
    <col min="6663" max="6664" width="0" style="3" hidden="1" customWidth="1"/>
    <col min="6665" max="6665" width="22" style="3" customWidth="1"/>
    <col min="6666" max="6671" width="14.25" style="3" customWidth="1"/>
    <col min="6672" max="6672" width="18.25" style="3" customWidth="1"/>
    <col min="6673" max="6673" width="10" style="3"/>
    <col min="6674" max="6674" width="13.75" style="3" customWidth="1"/>
    <col min="6675" max="6912" width="10" style="3"/>
    <col min="6913" max="6913" width="54.375" style="3" customWidth="1"/>
    <col min="6914" max="6914" width="0" style="3" hidden="1" customWidth="1"/>
    <col min="6915" max="6915" width="22.125" style="3" customWidth="1"/>
    <col min="6916" max="6916" width="13.375" style="3" bestFit="1" customWidth="1"/>
    <col min="6917" max="6917" width="10.125" style="3" bestFit="1" customWidth="1"/>
    <col min="6918" max="6918" width="13" style="3" customWidth="1"/>
    <col min="6919" max="6920" width="0" style="3" hidden="1" customWidth="1"/>
    <col min="6921" max="6921" width="22" style="3" customWidth="1"/>
    <col min="6922" max="6927" width="14.25" style="3" customWidth="1"/>
    <col min="6928" max="6928" width="18.25" style="3" customWidth="1"/>
    <col min="6929" max="6929" width="10" style="3"/>
    <col min="6930" max="6930" width="13.75" style="3" customWidth="1"/>
    <col min="6931" max="7168" width="10" style="3"/>
    <col min="7169" max="7169" width="54.375" style="3" customWidth="1"/>
    <col min="7170" max="7170" width="0" style="3" hidden="1" customWidth="1"/>
    <col min="7171" max="7171" width="22.125" style="3" customWidth="1"/>
    <col min="7172" max="7172" width="13.375" style="3" bestFit="1" customWidth="1"/>
    <col min="7173" max="7173" width="10.125" style="3" bestFit="1" customWidth="1"/>
    <col min="7174" max="7174" width="13" style="3" customWidth="1"/>
    <col min="7175" max="7176" width="0" style="3" hidden="1" customWidth="1"/>
    <col min="7177" max="7177" width="22" style="3" customWidth="1"/>
    <col min="7178" max="7183" width="14.25" style="3" customWidth="1"/>
    <col min="7184" max="7184" width="18.25" style="3" customWidth="1"/>
    <col min="7185" max="7185" width="10" style="3"/>
    <col min="7186" max="7186" width="13.75" style="3" customWidth="1"/>
    <col min="7187" max="7424" width="10" style="3"/>
    <col min="7425" max="7425" width="54.375" style="3" customWidth="1"/>
    <col min="7426" max="7426" width="0" style="3" hidden="1" customWidth="1"/>
    <col min="7427" max="7427" width="22.125" style="3" customWidth="1"/>
    <col min="7428" max="7428" width="13.375" style="3" bestFit="1" customWidth="1"/>
    <col min="7429" max="7429" width="10.125" style="3" bestFit="1" customWidth="1"/>
    <col min="7430" max="7430" width="13" style="3" customWidth="1"/>
    <col min="7431" max="7432" width="0" style="3" hidden="1" customWidth="1"/>
    <col min="7433" max="7433" width="22" style="3" customWidth="1"/>
    <col min="7434" max="7439" width="14.25" style="3" customWidth="1"/>
    <col min="7440" max="7440" width="18.25" style="3" customWidth="1"/>
    <col min="7441" max="7441" width="10" style="3"/>
    <col min="7442" max="7442" width="13.75" style="3" customWidth="1"/>
    <col min="7443" max="7680" width="10" style="3"/>
    <col min="7681" max="7681" width="54.375" style="3" customWidth="1"/>
    <col min="7682" max="7682" width="0" style="3" hidden="1" customWidth="1"/>
    <col min="7683" max="7683" width="22.125" style="3" customWidth="1"/>
    <col min="7684" max="7684" width="13.375" style="3" bestFit="1" customWidth="1"/>
    <col min="7685" max="7685" width="10.125" style="3" bestFit="1" customWidth="1"/>
    <col min="7686" max="7686" width="13" style="3" customWidth="1"/>
    <col min="7687" max="7688" width="0" style="3" hidden="1" customWidth="1"/>
    <col min="7689" max="7689" width="22" style="3" customWidth="1"/>
    <col min="7690" max="7695" width="14.25" style="3" customWidth="1"/>
    <col min="7696" max="7696" width="18.25" style="3" customWidth="1"/>
    <col min="7697" max="7697" width="10" style="3"/>
    <col min="7698" max="7698" width="13.75" style="3" customWidth="1"/>
    <col min="7699" max="7936" width="10" style="3"/>
    <col min="7937" max="7937" width="54.375" style="3" customWidth="1"/>
    <col min="7938" max="7938" width="0" style="3" hidden="1" customWidth="1"/>
    <col min="7939" max="7939" width="22.125" style="3" customWidth="1"/>
    <col min="7940" max="7940" width="13.375" style="3" bestFit="1" customWidth="1"/>
    <col min="7941" max="7941" width="10.125" style="3" bestFit="1" customWidth="1"/>
    <col min="7942" max="7942" width="13" style="3" customWidth="1"/>
    <col min="7943" max="7944" width="0" style="3" hidden="1" customWidth="1"/>
    <col min="7945" max="7945" width="22" style="3" customWidth="1"/>
    <col min="7946" max="7951" width="14.25" style="3" customWidth="1"/>
    <col min="7952" max="7952" width="18.25" style="3" customWidth="1"/>
    <col min="7953" max="7953" width="10" style="3"/>
    <col min="7954" max="7954" width="13.75" style="3" customWidth="1"/>
    <col min="7955" max="8192" width="10" style="3"/>
    <col min="8193" max="8193" width="54.375" style="3" customWidth="1"/>
    <col min="8194" max="8194" width="0" style="3" hidden="1" customWidth="1"/>
    <col min="8195" max="8195" width="22.125" style="3" customWidth="1"/>
    <col min="8196" max="8196" width="13.375" style="3" bestFit="1" customWidth="1"/>
    <col min="8197" max="8197" width="10.125" style="3" bestFit="1" customWidth="1"/>
    <col min="8198" max="8198" width="13" style="3" customWidth="1"/>
    <col min="8199" max="8200" width="0" style="3" hidden="1" customWidth="1"/>
    <col min="8201" max="8201" width="22" style="3" customWidth="1"/>
    <col min="8202" max="8207" width="14.25" style="3" customWidth="1"/>
    <col min="8208" max="8208" width="18.25" style="3" customWidth="1"/>
    <col min="8209" max="8209" width="10" style="3"/>
    <col min="8210" max="8210" width="13.75" style="3" customWidth="1"/>
    <col min="8211" max="8448" width="10" style="3"/>
    <col min="8449" max="8449" width="54.375" style="3" customWidth="1"/>
    <col min="8450" max="8450" width="0" style="3" hidden="1" customWidth="1"/>
    <col min="8451" max="8451" width="22.125" style="3" customWidth="1"/>
    <col min="8452" max="8452" width="13.375" style="3" bestFit="1" customWidth="1"/>
    <col min="8453" max="8453" width="10.125" style="3" bestFit="1" customWidth="1"/>
    <col min="8454" max="8454" width="13" style="3" customWidth="1"/>
    <col min="8455" max="8456" width="0" style="3" hidden="1" customWidth="1"/>
    <col min="8457" max="8457" width="22" style="3" customWidth="1"/>
    <col min="8458" max="8463" width="14.25" style="3" customWidth="1"/>
    <col min="8464" max="8464" width="18.25" style="3" customWidth="1"/>
    <col min="8465" max="8465" width="10" style="3"/>
    <col min="8466" max="8466" width="13.75" style="3" customWidth="1"/>
    <col min="8467" max="8704" width="10" style="3"/>
    <col min="8705" max="8705" width="54.375" style="3" customWidth="1"/>
    <col min="8706" max="8706" width="0" style="3" hidden="1" customWidth="1"/>
    <col min="8707" max="8707" width="22.125" style="3" customWidth="1"/>
    <col min="8708" max="8708" width="13.375" style="3" bestFit="1" customWidth="1"/>
    <col min="8709" max="8709" width="10.125" style="3" bestFit="1" customWidth="1"/>
    <col min="8710" max="8710" width="13" style="3" customWidth="1"/>
    <col min="8711" max="8712" width="0" style="3" hidden="1" customWidth="1"/>
    <col min="8713" max="8713" width="22" style="3" customWidth="1"/>
    <col min="8714" max="8719" width="14.25" style="3" customWidth="1"/>
    <col min="8720" max="8720" width="18.25" style="3" customWidth="1"/>
    <col min="8721" max="8721" width="10" style="3"/>
    <col min="8722" max="8722" width="13.75" style="3" customWidth="1"/>
    <col min="8723" max="8960" width="10" style="3"/>
    <col min="8961" max="8961" width="54.375" style="3" customWidth="1"/>
    <col min="8962" max="8962" width="0" style="3" hidden="1" customWidth="1"/>
    <col min="8963" max="8963" width="22.125" style="3" customWidth="1"/>
    <col min="8964" max="8964" width="13.375" style="3" bestFit="1" customWidth="1"/>
    <col min="8965" max="8965" width="10.125" style="3" bestFit="1" customWidth="1"/>
    <col min="8966" max="8966" width="13" style="3" customWidth="1"/>
    <col min="8967" max="8968" width="0" style="3" hidden="1" customWidth="1"/>
    <col min="8969" max="8969" width="22" style="3" customWidth="1"/>
    <col min="8970" max="8975" width="14.25" style="3" customWidth="1"/>
    <col min="8976" max="8976" width="18.25" style="3" customWidth="1"/>
    <col min="8977" max="8977" width="10" style="3"/>
    <col min="8978" max="8978" width="13.75" style="3" customWidth="1"/>
    <col min="8979" max="9216" width="10" style="3"/>
    <col min="9217" max="9217" width="54.375" style="3" customWidth="1"/>
    <col min="9218" max="9218" width="0" style="3" hidden="1" customWidth="1"/>
    <col min="9219" max="9219" width="22.125" style="3" customWidth="1"/>
    <col min="9220" max="9220" width="13.375" style="3" bestFit="1" customWidth="1"/>
    <col min="9221" max="9221" width="10.125" style="3" bestFit="1" customWidth="1"/>
    <col min="9222" max="9222" width="13" style="3" customWidth="1"/>
    <col min="9223" max="9224" width="0" style="3" hidden="1" customWidth="1"/>
    <col min="9225" max="9225" width="22" style="3" customWidth="1"/>
    <col min="9226" max="9231" width="14.25" style="3" customWidth="1"/>
    <col min="9232" max="9232" width="18.25" style="3" customWidth="1"/>
    <col min="9233" max="9233" width="10" style="3"/>
    <col min="9234" max="9234" width="13.75" style="3" customWidth="1"/>
    <col min="9235" max="9472" width="10" style="3"/>
    <col min="9473" max="9473" width="54.375" style="3" customWidth="1"/>
    <col min="9474" max="9474" width="0" style="3" hidden="1" customWidth="1"/>
    <col min="9475" max="9475" width="22.125" style="3" customWidth="1"/>
    <col min="9476" max="9476" width="13.375" style="3" bestFit="1" customWidth="1"/>
    <col min="9477" max="9477" width="10.125" style="3" bestFit="1" customWidth="1"/>
    <col min="9478" max="9478" width="13" style="3" customWidth="1"/>
    <col min="9479" max="9480" width="0" style="3" hidden="1" customWidth="1"/>
    <col min="9481" max="9481" width="22" style="3" customWidth="1"/>
    <col min="9482" max="9487" width="14.25" style="3" customWidth="1"/>
    <col min="9488" max="9488" width="18.25" style="3" customWidth="1"/>
    <col min="9489" max="9489" width="10" style="3"/>
    <col min="9490" max="9490" width="13.75" style="3" customWidth="1"/>
    <col min="9491" max="9728" width="10" style="3"/>
    <col min="9729" max="9729" width="54.375" style="3" customWidth="1"/>
    <col min="9730" max="9730" width="0" style="3" hidden="1" customWidth="1"/>
    <col min="9731" max="9731" width="22.125" style="3" customWidth="1"/>
    <col min="9732" max="9732" width="13.375" style="3" bestFit="1" customWidth="1"/>
    <col min="9733" max="9733" width="10.125" style="3" bestFit="1" customWidth="1"/>
    <col min="9734" max="9734" width="13" style="3" customWidth="1"/>
    <col min="9735" max="9736" width="0" style="3" hidden="1" customWidth="1"/>
    <col min="9737" max="9737" width="22" style="3" customWidth="1"/>
    <col min="9738" max="9743" width="14.25" style="3" customWidth="1"/>
    <col min="9744" max="9744" width="18.25" style="3" customWidth="1"/>
    <col min="9745" max="9745" width="10" style="3"/>
    <col min="9746" max="9746" width="13.75" style="3" customWidth="1"/>
    <col min="9747" max="9984" width="10" style="3"/>
    <col min="9985" max="9985" width="54.375" style="3" customWidth="1"/>
    <col min="9986" max="9986" width="0" style="3" hidden="1" customWidth="1"/>
    <col min="9987" max="9987" width="22.125" style="3" customWidth="1"/>
    <col min="9988" max="9988" width="13.375" style="3" bestFit="1" customWidth="1"/>
    <col min="9989" max="9989" width="10.125" style="3" bestFit="1" customWidth="1"/>
    <col min="9990" max="9990" width="13" style="3" customWidth="1"/>
    <col min="9991" max="9992" width="0" style="3" hidden="1" customWidth="1"/>
    <col min="9993" max="9993" width="22" style="3" customWidth="1"/>
    <col min="9994" max="9999" width="14.25" style="3" customWidth="1"/>
    <col min="10000" max="10000" width="18.25" style="3" customWidth="1"/>
    <col min="10001" max="10001" width="10" style="3"/>
    <col min="10002" max="10002" width="13.75" style="3" customWidth="1"/>
    <col min="10003" max="10240" width="10" style="3"/>
    <col min="10241" max="10241" width="54.375" style="3" customWidth="1"/>
    <col min="10242" max="10242" width="0" style="3" hidden="1" customWidth="1"/>
    <col min="10243" max="10243" width="22.125" style="3" customWidth="1"/>
    <col min="10244" max="10244" width="13.375" style="3" bestFit="1" customWidth="1"/>
    <col min="10245" max="10245" width="10.125" style="3" bestFit="1" customWidth="1"/>
    <col min="10246" max="10246" width="13" style="3" customWidth="1"/>
    <col min="10247" max="10248" width="0" style="3" hidden="1" customWidth="1"/>
    <col min="10249" max="10249" width="22" style="3" customWidth="1"/>
    <col min="10250" max="10255" width="14.25" style="3" customWidth="1"/>
    <col min="10256" max="10256" width="18.25" style="3" customWidth="1"/>
    <col min="10257" max="10257" width="10" style="3"/>
    <col min="10258" max="10258" width="13.75" style="3" customWidth="1"/>
    <col min="10259" max="10496" width="10" style="3"/>
    <col min="10497" max="10497" width="54.375" style="3" customWidth="1"/>
    <col min="10498" max="10498" width="0" style="3" hidden="1" customWidth="1"/>
    <col min="10499" max="10499" width="22.125" style="3" customWidth="1"/>
    <col min="10500" max="10500" width="13.375" style="3" bestFit="1" customWidth="1"/>
    <col min="10501" max="10501" width="10.125" style="3" bestFit="1" customWidth="1"/>
    <col min="10502" max="10502" width="13" style="3" customWidth="1"/>
    <col min="10503" max="10504" width="0" style="3" hidden="1" customWidth="1"/>
    <col min="10505" max="10505" width="22" style="3" customWidth="1"/>
    <col min="10506" max="10511" width="14.25" style="3" customWidth="1"/>
    <col min="10512" max="10512" width="18.25" style="3" customWidth="1"/>
    <col min="10513" max="10513" width="10" style="3"/>
    <col min="10514" max="10514" width="13.75" style="3" customWidth="1"/>
    <col min="10515" max="10752" width="10" style="3"/>
    <col min="10753" max="10753" width="54.375" style="3" customWidth="1"/>
    <col min="10754" max="10754" width="0" style="3" hidden="1" customWidth="1"/>
    <col min="10755" max="10755" width="22.125" style="3" customWidth="1"/>
    <col min="10756" max="10756" width="13.375" style="3" bestFit="1" customWidth="1"/>
    <col min="10757" max="10757" width="10.125" style="3" bestFit="1" customWidth="1"/>
    <col min="10758" max="10758" width="13" style="3" customWidth="1"/>
    <col min="10759" max="10760" width="0" style="3" hidden="1" customWidth="1"/>
    <col min="10761" max="10761" width="22" style="3" customWidth="1"/>
    <col min="10762" max="10767" width="14.25" style="3" customWidth="1"/>
    <col min="10768" max="10768" width="18.25" style="3" customWidth="1"/>
    <col min="10769" max="10769" width="10" style="3"/>
    <col min="10770" max="10770" width="13.75" style="3" customWidth="1"/>
    <col min="10771" max="11008" width="10" style="3"/>
    <col min="11009" max="11009" width="54.375" style="3" customWidth="1"/>
    <col min="11010" max="11010" width="0" style="3" hidden="1" customWidth="1"/>
    <col min="11011" max="11011" width="22.125" style="3" customWidth="1"/>
    <col min="11012" max="11012" width="13.375" style="3" bestFit="1" customWidth="1"/>
    <col min="11013" max="11013" width="10.125" style="3" bestFit="1" customWidth="1"/>
    <col min="11014" max="11014" width="13" style="3" customWidth="1"/>
    <col min="11015" max="11016" width="0" style="3" hidden="1" customWidth="1"/>
    <col min="11017" max="11017" width="22" style="3" customWidth="1"/>
    <col min="11018" max="11023" width="14.25" style="3" customWidth="1"/>
    <col min="11024" max="11024" width="18.25" style="3" customWidth="1"/>
    <col min="11025" max="11025" width="10" style="3"/>
    <col min="11026" max="11026" width="13.75" style="3" customWidth="1"/>
    <col min="11027" max="11264" width="10" style="3"/>
    <col min="11265" max="11265" width="54.375" style="3" customWidth="1"/>
    <col min="11266" max="11266" width="0" style="3" hidden="1" customWidth="1"/>
    <col min="11267" max="11267" width="22.125" style="3" customWidth="1"/>
    <col min="11268" max="11268" width="13.375" style="3" bestFit="1" customWidth="1"/>
    <col min="11269" max="11269" width="10.125" style="3" bestFit="1" customWidth="1"/>
    <col min="11270" max="11270" width="13" style="3" customWidth="1"/>
    <col min="11271" max="11272" width="0" style="3" hidden="1" customWidth="1"/>
    <col min="11273" max="11273" width="22" style="3" customWidth="1"/>
    <col min="11274" max="11279" width="14.25" style="3" customWidth="1"/>
    <col min="11280" max="11280" width="18.25" style="3" customWidth="1"/>
    <col min="11281" max="11281" width="10" style="3"/>
    <col min="11282" max="11282" width="13.75" style="3" customWidth="1"/>
    <col min="11283" max="11520" width="10" style="3"/>
    <col min="11521" max="11521" width="54.375" style="3" customWidth="1"/>
    <col min="11522" max="11522" width="0" style="3" hidden="1" customWidth="1"/>
    <col min="11523" max="11523" width="22.125" style="3" customWidth="1"/>
    <col min="11524" max="11524" width="13.375" style="3" bestFit="1" customWidth="1"/>
    <col min="11525" max="11525" width="10.125" style="3" bestFit="1" customWidth="1"/>
    <col min="11526" max="11526" width="13" style="3" customWidth="1"/>
    <col min="11527" max="11528" width="0" style="3" hidden="1" customWidth="1"/>
    <col min="11529" max="11529" width="22" style="3" customWidth="1"/>
    <col min="11530" max="11535" width="14.25" style="3" customWidth="1"/>
    <col min="11536" max="11536" width="18.25" style="3" customWidth="1"/>
    <col min="11537" max="11537" width="10" style="3"/>
    <col min="11538" max="11538" width="13.75" style="3" customWidth="1"/>
    <col min="11539" max="11776" width="10" style="3"/>
    <col min="11777" max="11777" width="54.375" style="3" customWidth="1"/>
    <col min="11778" max="11778" width="0" style="3" hidden="1" customWidth="1"/>
    <col min="11779" max="11779" width="22.125" style="3" customWidth="1"/>
    <col min="11780" max="11780" width="13.375" style="3" bestFit="1" customWidth="1"/>
    <col min="11781" max="11781" width="10.125" style="3" bestFit="1" customWidth="1"/>
    <col min="11782" max="11782" width="13" style="3" customWidth="1"/>
    <col min="11783" max="11784" width="0" style="3" hidden="1" customWidth="1"/>
    <col min="11785" max="11785" width="22" style="3" customWidth="1"/>
    <col min="11786" max="11791" width="14.25" style="3" customWidth="1"/>
    <col min="11792" max="11792" width="18.25" style="3" customWidth="1"/>
    <col min="11793" max="11793" width="10" style="3"/>
    <col min="11794" max="11794" width="13.75" style="3" customWidth="1"/>
    <col min="11795" max="12032" width="10" style="3"/>
    <col min="12033" max="12033" width="54.375" style="3" customWidth="1"/>
    <col min="12034" max="12034" width="0" style="3" hidden="1" customWidth="1"/>
    <col min="12035" max="12035" width="22.125" style="3" customWidth="1"/>
    <col min="12036" max="12036" width="13.375" style="3" bestFit="1" customWidth="1"/>
    <col min="12037" max="12037" width="10.125" style="3" bestFit="1" customWidth="1"/>
    <col min="12038" max="12038" width="13" style="3" customWidth="1"/>
    <col min="12039" max="12040" width="0" style="3" hidden="1" customWidth="1"/>
    <col min="12041" max="12041" width="22" style="3" customWidth="1"/>
    <col min="12042" max="12047" width="14.25" style="3" customWidth="1"/>
    <col min="12048" max="12048" width="18.25" style="3" customWidth="1"/>
    <col min="12049" max="12049" width="10" style="3"/>
    <col min="12050" max="12050" width="13.75" style="3" customWidth="1"/>
    <col min="12051" max="12288" width="10" style="3"/>
    <col min="12289" max="12289" width="54.375" style="3" customWidth="1"/>
    <col min="12290" max="12290" width="0" style="3" hidden="1" customWidth="1"/>
    <col min="12291" max="12291" width="22.125" style="3" customWidth="1"/>
    <col min="12292" max="12292" width="13.375" style="3" bestFit="1" customWidth="1"/>
    <col min="12293" max="12293" width="10.125" style="3" bestFit="1" customWidth="1"/>
    <col min="12294" max="12294" width="13" style="3" customWidth="1"/>
    <col min="12295" max="12296" width="0" style="3" hidden="1" customWidth="1"/>
    <col min="12297" max="12297" width="22" style="3" customWidth="1"/>
    <col min="12298" max="12303" width="14.25" style="3" customWidth="1"/>
    <col min="12304" max="12304" width="18.25" style="3" customWidth="1"/>
    <col min="12305" max="12305" width="10" style="3"/>
    <col min="12306" max="12306" width="13.75" style="3" customWidth="1"/>
    <col min="12307" max="12544" width="10" style="3"/>
    <col min="12545" max="12545" width="54.375" style="3" customWidth="1"/>
    <col min="12546" max="12546" width="0" style="3" hidden="1" customWidth="1"/>
    <col min="12547" max="12547" width="22.125" style="3" customWidth="1"/>
    <col min="12548" max="12548" width="13.375" style="3" bestFit="1" customWidth="1"/>
    <col min="12549" max="12549" width="10.125" style="3" bestFit="1" customWidth="1"/>
    <col min="12550" max="12550" width="13" style="3" customWidth="1"/>
    <col min="12551" max="12552" width="0" style="3" hidden="1" customWidth="1"/>
    <col min="12553" max="12553" width="22" style="3" customWidth="1"/>
    <col min="12554" max="12559" width="14.25" style="3" customWidth="1"/>
    <col min="12560" max="12560" width="18.25" style="3" customWidth="1"/>
    <col min="12561" max="12561" width="10" style="3"/>
    <col min="12562" max="12562" width="13.75" style="3" customWidth="1"/>
    <col min="12563" max="12800" width="10" style="3"/>
    <col min="12801" max="12801" width="54.375" style="3" customWidth="1"/>
    <col min="12802" max="12802" width="0" style="3" hidden="1" customWidth="1"/>
    <col min="12803" max="12803" width="22.125" style="3" customWidth="1"/>
    <col min="12804" max="12804" width="13.375" style="3" bestFit="1" customWidth="1"/>
    <col min="12805" max="12805" width="10.125" style="3" bestFit="1" customWidth="1"/>
    <col min="12806" max="12806" width="13" style="3" customWidth="1"/>
    <col min="12807" max="12808" width="0" style="3" hidden="1" customWidth="1"/>
    <col min="12809" max="12809" width="22" style="3" customWidth="1"/>
    <col min="12810" max="12815" width="14.25" style="3" customWidth="1"/>
    <col min="12816" max="12816" width="18.25" style="3" customWidth="1"/>
    <col min="12817" max="12817" width="10" style="3"/>
    <col min="12818" max="12818" width="13.75" style="3" customWidth="1"/>
    <col min="12819" max="13056" width="10" style="3"/>
    <col min="13057" max="13057" width="54.375" style="3" customWidth="1"/>
    <col min="13058" max="13058" width="0" style="3" hidden="1" customWidth="1"/>
    <col min="13059" max="13059" width="22.125" style="3" customWidth="1"/>
    <col min="13060" max="13060" width="13.375" style="3" bestFit="1" customWidth="1"/>
    <col min="13061" max="13061" width="10.125" style="3" bestFit="1" customWidth="1"/>
    <col min="13062" max="13062" width="13" style="3" customWidth="1"/>
    <col min="13063" max="13064" width="0" style="3" hidden="1" customWidth="1"/>
    <col min="13065" max="13065" width="22" style="3" customWidth="1"/>
    <col min="13066" max="13071" width="14.25" style="3" customWidth="1"/>
    <col min="13072" max="13072" width="18.25" style="3" customWidth="1"/>
    <col min="13073" max="13073" width="10" style="3"/>
    <col min="13074" max="13074" width="13.75" style="3" customWidth="1"/>
    <col min="13075" max="13312" width="10" style="3"/>
    <col min="13313" max="13313" width="54.375" style="3" customWidth="1"/>
    <col min="13314" max="13314" width="0" style="3" hidden="1" customWidth="1"/>
    <col min="13315" max="13315" width="22.125" style="3" customWidth="1"/>
    <col min="13316" max="13316" width="13.375" style="3" bestFit="1" customWidth="1"/>
    <col min="13317" max="13317" width="10.125" style="3" bestFit="1" customWidth="1"/>
    <col min="13318" max="13318" width="13" style="3" customWidth="1"/>
    <col min="13319" max="13320" width="0" style="3" hidden="1" customWidth="1"/>
    <col min="13321" max="13321" width="22" style="3" customWidth="1"/>
    <col min="13322" max="13327" width="14.25" style="3" customWidth="1"/>
    <col min="13328" max="13328" width="18.25" style="3" customWidth="1"/>
    <col min="13329" max="13329" width="10" style="3"/>
    <col min="13330" max="13330" width="13.75" style="3" customWidth="1"/>
    <col min="13331" max="13568" width="10" style="3"/>
    <col min="13569" max="13569" width="54.375" style="3" customWidth="1"/>
    <col min="13570" max="13570" width="0" style="3" hidden="1" customWidth="1"/>
    <col min="13571" max="13571" width="22.125" style="3" customWidth="1"/>
    <col min="13572" max="13572" width="13.375" style="3" bestFit="1" customWidth="1"/>
    <col min="13573" max="13573" width="10.125" style="3" bestFit="1" customWidth="1"/>
    <col min="13574" max="13574" width="13" style="3" customWidth="1"/>
    <col min="13575" max="13576" width="0" style="3" hidden="1" customWidth="1"/>
    <col min="13577" max="13577" width="22" style="3" customWidth="1"/>
    <col min="13578" max="13583" width="14.25" style="3" customWidth="1"/>
    <col min="13584" max="13584" width="18.25" style="3" customWidth="1"/>
    <col min="13585" max="13585" width="10" style="3"/>
    <col min="13586" max="13586" width="13.75" style="3" customWidth="1"/>
    <col min="13587" max="13824" width="10" style="3"/>
    <col min="13825" max="13825" width="54.375" style="3" customWidth="1"/>
    <col min="13826" max="13826" width="0" style="3" hidden="1" customWidth="1"/>
    <col min="13827" max="13827" width="22.125" style="3" customWidth="1"/>
    <col min="13828" max="13828" width="13.375" style="3" bestFit="1" customWidth="1"/>
    <col min="13829" max="13829" width="10.125" style="3" bestFit="1" customWidth="1"/>
    <col min="13830" max="13830" width="13" style="3" customWidth="1"/>
    <col min="13831" max="13832" width="0" style="3" hidden="1" customWidth="1"/>
    <col min="13833" max="13833" width="22" style="3" customWidth="1"/>
    <col min="13834" max="13839" width="14.25" style="3" customWidth="1"/>
    <col min="13840" max="13840" width="18.25" style="3" customWidth="1"/>
    <col min="13841" max="13841" width="10" style="3"/>
    <col min="13842" max="13842" width="13.75" style="3" customWidth="1"/>
    <col min="13843" max="14080" width="10" style="3"/>
    <col min="14081" max="14081" width="54.375" style="3" customWidth="1"/>
    <col min="14082" max="14082" width="0" style="3" hidden="1" customWidth="1"/>
    <col min="14083" max="14083" width="22.125" style="3" customWidth="1"/>
    <col min="14084" max="14084" width="13.375" style="3" bestFit="1" customWidth="1"/>
    <col min="14085" max="14085" width="10.125" style="3" bestFit="1" customWidth="1"/>
    <col min="14086" max="14086" width="13" style="3" customWidth="1"/>
    <col min="14087" max="14088" width="0" style="3" hidden="1" customWidth="1"/>
    <col min="14089" max="14089" width="22" style="3" customWidth="1"/>
    <col min="14090" max="14095" width="14.25" style="3" customWidth="1"/>
    <col min="14096" max="14096" width="18.25" style="3" customWidth="1"/>
    <col min="14097" max="14097" width="10" style="3"/>
    <col min="14098" max="14098" width="13.75" style="3" customWidth="1"/>
    <col min="14099" max="14336" width="10" style="3"/>
    <col min="14337" max="14337" width="54.375" style="3" customWidth="1"/>
    <col min="14338" max="14338" width="0" style="3" hidden="1" customWidth="1"/>
    <col min="14339" max="14339" width="22.125" style="3" customWidth="1"/>
    <col min="14340" max="14340" width="13.375" style="3" bestFit="1" customWidth="1"/>
    <col min="14341" max="14341" width="10.125" style="3" bestFit="1" customWidth="1"/>
    <col min="14342" max="14342" width="13" style="3" customWidth="1"/>
    <col min="14343" max="14344" width="0" style="3" hidden="1" customWidth="1"/>
    <col min="14345" max="14345" width="22" style="3" customWidth="1"/>
    <col min="14346" max="14351" width="14.25" style="3" customWidth="1"/>
    <col min="14352" max="14352" width="18.25" style="3" customWidth="1"/>
    <col min="14353" max="14353" width="10" style="3"/>
    <col min="14354" max="14354" width="13.75" style="3" customWidth="1"/>
    <col min="14355" max="14592" width="10" style="3"/>
    <col min="14593" max="14593" width="54.375" style="3" customWidth="1"/>
    <col min="14594" max="14594" width="0" style="3" hidden="1" customWidth="1"/>
    <col min="14595" max="14595" width="22.125" style="3" customWidth="1"/>
    <col min="14596" max="14596" width="13.375" style="3" bestFit="1" customWidth="1"/>
    <col min="14597" max="14597" width="10.125" style="3" bestFit="1" customWidth="1"/>
    <col min="14598" max="14598" width="13" style="3" customWidth="1"/>
    <col min="14599" max="14600" width="0" style="3" hidden="1" customWidth="1"/>
    <col min="14601" max="14601" width="22" style="3" customWidth="1"/>
    <col min="14602" max="14607" width="14.25" style="3" customWidth="1"/>
    <col min="14608" max="14608" width="18.25" style="3" customWidth="1"/>
    <col min="14609" max="14609" width="10" style="3"/>
    <col min="14610" max="14610" width="13.75" style="3" customWidth="1"/>
    <col min="14611" max="14848" width="10" style="3"/>
    <col min="14849" max="14849" width="54.375" style="3" customWidth="1"/>
    <col min="14850" max="14850" width="0" style="3" hidden="1" customWidth="1"/>
    <col min="14851" max="14851" width="22.125" style="3" customWidth="1"/>
    <col min="14852" max="14852" width="13.375" style="3" bestFit="1" customWidth="1"/>
    <col min="14853" max="14853" width="10.125" style="3" bestFit="1" customWidth="1"/>
    <col min="14854" max="14854" width="13" style="3" customWidth="1"/>
    <col min="14855" max="14856" width="0" style="3" hidden="1" customWidth="1"/>
    <col min="14857" max="14857" width="22" style="3" customWidth="1"/>
    <col min="14858" max="14863" width="14.25" style="3" customWidth="1"/>
    <col min="14864" max="14864" width="18.25" style="3" customWidth="1"/>
    <col min="14865" max="14865" width="10" style="3"/>
    <col min="14866" max="14866" width="13.75" style="3" customWidth="1"/>
    <col min="14867" max="15104" width="10" style="3"/>
    <col min="15105" max="15105" width="54.375" style="3" customWidth="1"/>
    <col min="15106" max="15106" width="0" style="3" hidden="1" customWidth="1"/>
    <col min="15107" max="15107" width="22.125" style="3" customWidth="1"/>
    <col min="15108" max="15108" width="13.375" style="3" bestFit="1" customWidth="1"/>
    <col min="15109" max="15109" width="10.125" style="3" bestFit="1" customWidth="1"/>
    <col min="15110" max="15110" width="13" style="3" customWidth="1"/>
    <col min="15111" max="15112" width="0" style="3" hidden="1" customWidth="1"/>
    <col min="15113" max="15113" width="22" style="3" customWidth="1"/>
    <col min="15114" max="15119" width="14.25" style="3" customWidth="1"/>
    <col min="15120" max="15120" width="18.25" style="3" customWidth="1"/>
    <col min="15121" max="15121" width="10" style="3"/>
    <col min="15122" max="15122" width="13.75" style="3" customWidth="1"/>
    <col min="15123" max="15360" width="10" style="3"/>
    <col min="15361" max="15361" width="54.375" style="3" customWidth="1"/>
    <col min="15362" max="15362" width="0" style="3" hidden="1" customWidth="1"/>
    <col min="15363" max="15363" width="22.125" style="3" customWidth="1"/>
    <col min="15364" max="15364" width="13.375" style="3" bestFit="1" customWidth="1"/>
    <col min="15365" max="15365" width="10.125" style="3" bestFit="1" customWidth="1"/>
    <col min="15366" max="15366" width="13" style="3" customWidth="1"/>
    <col min="15367" max="15368" width="0" style="3" hidden="1" customWidth="1"/>
    <col min="15369" max="15369" width="22" style="3" customWidth="1"/>
    <col min="15370" max="15375" width="14.25" style="3" customWidth="1"/>
    <col min="15376" max="15376" width="18.25" style="3" customWidth="1"/>
    <col min="15377" max="15377" width="10" style="3"/>
    <col min="15378" max="15378" width="13.75" style="3" customWidth="1"/>
    <col min="15379" max="15616" width="10" style="3"/>
    <col min="15617" max="15617" width="54.375" style="3" customWidth="1"/>
    <col min="15618" max="15618" width="0" style="3" hidden="1" customWidth="1"/>
    <col min="15619" max="15619" width="22.125" style="3" customWidth="1"/>
    <col min="15620" max="15620" width="13.375" style="3" bestFit="1" customWidth="1"/>
    <col min="15621" max="15621" width="10.125" style="3" bestFit="1" customWidth="1"/>
    <col min="15622" max="15622" width="13" style="3" customWidth="1"/>
    <col min="15623" max="15624" width="0" style="3" hidden="1" customWidth="1"/>
    <col min="15625" max="15625" width="22" style="3" customWidth="1"/>
    <col min="15626" max="15631" width="14.25" style="3" customWidth="1"/>
    <col min="15632" max="15632" width="18.25" style="3" customWidth="1"/>
    <col min="15633" max="15633" width="10" style="3"/>
    <col min="15634" max="15634" width="13.75" style="3" customWidth="1"/>
    <col min="15635" max="15872" width="10" style="3"/>
    <col min="15873" max="15873" width="54.375" style="3" customWidth="1"/>
    <col min="15874" max="15874" width="0" style="3" hidden="1" customWidth="1"/>
    <col min="15875" max="15875" width="22.125" style="3" customWidth="1"/>
    <col min="15876" max="15876" width="13.375" style="3" bestFit="1" customWidth="1"/>
    <col min="15877" max="15877" width="10.125" style="3" bestFit="1" customWidth="1"/>
    <col min="15878" max="15878" width="13" style="3" customWidth="1"/>
    <col min="15879" max="15880" width="0" style="3" hidden="1" customWidth="1"/>
    <col min="15881" max="15881" width="22" style="3" customWidth="1"/>
    <col min="15882" max="15887" width="14.25" style="3" customWidth="1"/>
    <col min="15888" max="15888" width="18.25" style="3" customWidth="1"/>
    <col min="15889" max="15889" width="10" style="3"/>
    <col min="15890" max="15890" width="13.75" style="3" customWidth="1"/>
    <col min="15891" max="16128" width="10" style="3"/>
    <col min="16129" max="16129" width="54.375" style="3" customWidth="1"/>
    <col min="16130" max="16130" width="0" style="3" hidden="1" customWidth="1"/>
    <col min="16131" max="16131" width="22.125" style="3" customWidth="1"/>
    <col min="16132" max="16132" width="13.375" style="3" bestFit="1" customWidth="1"/>
    <col min="16133" max="16133" width="10.125" style="3" bestFit="1" customWidth="1"/>
    <col min="16134" max="16134" width="13" style="3" customWidth="1"/>
    <col min="16135" max="16136" width="0" style="3" hidden="1" customWidth="1"/>
    <col min="16137" max="16137" width="22" style="3" customWidth="1"/>
    <col min="16138" max="16143" width="14.25" style="3" customWidth="1"/>
    <col min="16144" max="16144" width="18.25" style="3" customWidth="1"/>
    <col min="16145" max="16145" width="10" style="3"/>
    <col min="16146" max="16146" width="13.75" style="3" customWidth="1"/>
    <col min="16147" max="16384" width="10" style="3"/>
  </cols>
  <sheetData>
    <row r="1" spans="1:28" x14ac:dyDescent="0.5">
      <c r="A1" s="277" t="s">
        <v>0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</row>
    <row r="2" spans="1:28" x14ac:dyDescent="0.5">
      <c r="A2" s="277" t="s">
        <v>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</row>
    <row r="3" spans="1:28" ht="24" customHeight="1" x14ac:dyDescent="0.5">
      <c r="A3" s="4"/>
      <c r="B3" s="5"/>
      <c r="C3" s="5"/>
      <c r="D3" s="4"/>
      <c r="E3" s="4"/>
      <c r="F3" s="4"/>
      <c r="H3" s="6"/>
      <c r="I3" s="4"/>
      <c r="J3" s="7"/>
      <c r="K3" s="7"/>
      <c r="L3" s="7"/>
      <c r="M3" s="7"/>
      <c r="N3" s="7"/>
      <c r="O3" s="4"/>
      <c r="P3" s="5"/>
    </row>
    <row r="4" spans="1:28" ht="22.5" thickBot="1" x14ac:dyDescent="0.55000000000000004">
      <c r="A4" s="8" t="s">
        <v>2</v>
      </c>
      <c r="B4" s="9"/>
      <c r="C4" s="10"/>
      <c r="D4" s="11" t="s">
        <v>3</v>
      </c>
      <c r="E4" s="278" t="s">
        <v>4</v>
      </c>
      <c r="F4" s="279"/>
      <c r="G4" s="12" t="s">
        <v>5</v>
      </c>
      <c r="H4" s="13"/>
      <c r="I4" s="280" t="s">
        <v>6</v>
      </c>
      <c r="J4" s="281"/>
      <c r="K4" s="281"/>
      <c r="L4" s="281"/>
      <c r="M4" s="281"/>
      <c r="N4" s="281"/>
      <c r="O4" s="282"/>
      <c r="P4" s="14"/>
    </row>
    <row r="5" spans="1:28" ht="22.5" thickBot="1" x14ac:dyDescent="0.55000000000000004">
      <c r="A5" s="15"/>
      <c r="B5" s="16"/>
      <c r="C5" s="17"/>
      <c r="D5" s="18" t="s">
        <v>176</v>
      </c>
      <c r="E5" s="18" t="s">
        <v>7</v>
      </c>
      <c r="F5" s="18" t="s">
        <v>8</v>
      </c>
      <c r="G5" s="19" t="s">
        <v>9</v>
      </c>
      <c r="H5" s="20" t="s">
        <v>10</v>
      </c>
      <c r="I5" s="283"/>
      <c r="J5" s="284"/>
      <c r="K5" s="284"/>
      <c r="L5" s="284"/>
      <c r="M5" s="284"/>
      <c r="N5" s="284"/>
      <c r="O5" s="285"/>
      <c r="P5" s="21"/>
    </row>
    <row r="6" spans="1:28" x14ac:dyDescent="0.5">
      <c r="A6" s="286"/>
      <c r="B6" s="287"/>
      <c r="C6" s="22"/>
      <c r="D6" s="23"/>
      <c r="E6" s="24" t="s">
        <v>11</v>
      </c>
      <c r="F6" s="25"/>
      <c r="G6" s="26"/>
      <c r="H6" s="27"/>
      <c r="I6" s="28"/>
      <c r="J6" s="29"/>
      <c r="K6" s="29"/>
      <c r="L6" s="29"/>
      <c r="M6" s="29"/>
      <c r="N6" s="29"/>
      <c r="O6" s="30"/>
      <c r="P6" s="31"/>
    </row>
    <row r="7" spans="1:28" ht="25.5" customHeight="1" x14ac:dyDescent="0.5">
      <c r="A7" s="288" t="s">
        <v>12</v>
      </c>
      <c r="B7" s="289"/>
      <c r="C7" s="32"/>
      <c r="D7" s="33"/>
      <c r="E7" s="33"/>
      <c r="F7" s="34"/>
      <c r="G7" s="35" t="e">
        <f>G10+#REF!</f>
        <v>#REF!</v>
      </c>
      <c r="H7" s="36" t="e">
        <f>G7*100/D7</f>
        <v>#REF!</v>
      </c>
      <c r="I7" s="37" t="s">
        <v>13</v>
      </c>
      <c r="J7" s="38"/>
      <c r="K7" s="39"/>
      <c r="L7" s="39"/>
      <c r="M7" s="39"/>
      <c r="N7" s="39"/>
      <c r="O7" s="40"/>
      <c r="P7" s="41" t="s">
        <v>14</v>
      </c>
    </row>
    <row r="8" spans="1:28" ht="23.25" customHeight="1" x14ac:dyDescent="0.5">
      <c r="A8" s="42" t="s">
        <v>15</v>
      </c>
      <c r="B8" s="43"/>
      <c r="C8" s="32"/>
      <c r="D8" s="44" t="s">
        <v>14</v>
      </c>
      <c r="E8" s="44" t="s">
        <v>14</v>
      </c>
      <c r="F8" s="44" t="s">
        <v>14</v>
      </c>
      <c r="G8" s="35"/>
      <c r="H8" s="36"/>
      <c r="I8" s="37" t="s">
        <v>16</v>
      </c>
      <c r="J8" s="38"/>
      <c r="K8" s="39"/>
      <c r="L8" s="39"/>
      <c r="M8" s="39"/>
      <c r="N8" s="39"/>
      <c r="O8" s="40"/>
      <c r="P8" s="41" t="s">
        <v>14</v>
      </c>
    </row>
    <row r="9" spans="1:28" s="55" customFormat="1" ht="22.5" thickBot="1" x14ac:dyDescent="0.55000000000000004">
      <c r="A9" s="45"/>
      <c r="B9" s="46"/>
      <c r="C9" s="47"/>
      <c r="D9" s="48"/>
      <c r="E9" s="48"/>
      <c r="F9" s="48"/>
      <c r="G9" s="49"/>
      <c r="H9" s="49"/>
      <c r="I9" s="50" t="s">
        <v>17</v>
      </c>
      <c r="J9" s="51"/>
      <c r="K9" s="51"/>
      <c r="L9" s="51"/>
      <c r="M9" s="51"/>
      <c r="N9" s="51"/>
      <c r="O9" s="47"/>
      <c r="P9" s="52" t="s">
        <v>14</v>
      </c>
      <c r="Q9" s="53"/>
      <c r="R9" s="54"/>
      <c r="S9" s="53"/>
      <c r="T9" s="53"/>
      <c r="U9" s="53"/>
      <c r="V9" s="53"/>
      <c r="W9" s="53"/>
      <c r="X9" s="53"/>
      <c r="Y9" s="53"/>
      <c r="Z9" s="53"/>
      <c r="AA9" s="53"/>
      <c r="AB9" s="53"/>
    </row>
    <row r="10" spans="1:28" ht="22.5" customHeight="1" thickTop="1" x14ac:dyDescent="0.5">
      <c r="A10" s="56" t="s">
        <v>18</v>
      </c>
      <c r="B10" s="57"/>
      <c r="C10" s="58"/>
      <c r="D10" s="59"/>
      <c r="E10" s="60"/>
      <c r="F10" s="60"/>
      <c r="G10" s="61" t="e">
        <f>G12+#REF!+#REF!</f>
        <v>#REF!</v>
      </c>
      <c r="H10" s="62" t="e">
        <f>H12+#REF!+#REF!</f>
        <v>#DIV/0!</v>
      </c>
      <c r="I10" s="63"/>
      <c r="J10" s="64"/>
      <c r="K10" s="64"/>
      <c r="L10" s="64"/>
      <c r="M10" s="64"/>
      <c r="N10" s="64"/>
      <c r="O10" s="65"/>
      <c r="P10" s="65"/>
    </row>
    <row r="11" spans="1:28" ht="22.5" customHeight="1" x14ac:dyDescent="0.5">
      <c r="A11" s="66"/>
      <c r="B11" s="67"/>
      <c r="C11" s="68"/>
      <c r="D11" s="69" t="s">
        <v>14</v>
      </c>
      <c r="E11" s="69" t="s">
        <v>14</v>
      </c>
      <c r="F11" s="69" t="s">
        <v>14</v>
      </c>
      <c r="G11" s="70"/>
      <c r="H11" s="71"/>
      <c r="I11" s="72"/>
      <c r="J11" s="73"/>
      <c r="K11" s="73"/>
      <c r="L11" s="73"/>
      <c r="M11" s="73"/>
      <c r="N11" s="73"/>
      <c r="O11" s="74"/>
      <c r="P11" s="75" t="s">
        <v>14</v>
      </c>
    </row>
    <row r="12" spans="1:28" ht="23.25" customHeight="1" x14ac:dyDescent="0.5">
      <c r="A12" s="76" t="s">
        <v>19</v>
      </c>
      <c r="B12" s="77"/>
      <c r="C12" s="78"/>
      <c r="D12" s="79"/>
      <c r="E12" s="80"/>
      <c r="F12" s="80"/>
      <c r="G12" s="80" t="e">
        <f>G14+G47+G192</f>
        <v>#REF!</v>
      </c>
      <c r="H12" s="81" t="e">
        <f>H14+H47+H192</f>
        <v>#DIV/0!</v>
      </c>
      <c r="I12" s="76"/>
      <c r="J12" s="82"/>
      <c r="K12" s="82"/>
      <c r="L12" s="82"/>
      <c r="M12" s="82"/>
      <c r="N12" s="82"/>
      <c r="O12" s="83"/>
      <c r="P12" s="84"/>
    </row>
    <row r="13" spans="1:28" ht="23.25" customHeight="1" x14ac:dyDescent="0.5">
      <c r="A13" s="76" t="s">
        <v>20</v>
      </c>
      <c r="B13" s="77"/>
      <c r="C13" s="78"/>
      <c r="D13" s="80"/>
      <c r="E13" s="80"/>
      <c r="F13" s="80"/>
      <c r="G13" s="80" t="e">
        <f>G15+G48+G193</f>
        <v>#REF!</v>
      </c>
      <c r="H13" s="81" t="e">
        <f>H15+H48+H193</f>
        <v>#DIV/0!</v>
      </c>
      <c r="I13" s="76"/>
      <c r="J13" s="82"/>
      <c r="K13" s="82"/>
      <c r="L13" s="82"/>
      <c r="M13" s="82"/>
      <c r="N13" s="82"/>
      <c r="O13" s="83"/>
      <c r="P13" s="84"/>
    </row>
    <row r="14" spans="1:28" s="95" customFormat="1" ht="22.5" customHeight="1" x14ac:dyDescent="0.2">
      <c r="A14" s="85" t="s">
        <v>21</v>
      </c>
      <c r="B14" s="86">
        <v>6159800</v>
      </c>
      <c r="C14" s="87"/>
      <c r="D14" s="88">
        <f>SUM(D15:D46)</f>
        <v>0</v>
      </c>
      <c r="E14" s="88">
        <f>SUM(E15:E46)</f>
        <v>0</v>
      </c>
      <c r="F14" s="88">
        <f>SUM(F15:F46)</f>
        <v>0</v>
      </c>
      <c r="G14" s="89">
        <f>+F14-D14</f>
        <v>0</v>
      </c>
      <c r="H14" s="90" t="e">
        <f>+G14/D14*100</f>
        <v>#DIV/0!</v>
      </c>
      <c r="I14" s="85" t="s">
        <v>22</v>
      </c>
      <c r="J14" s="91"/>
      <c r="K14" s="91"/>
      <c r="L14" s="91"/>
      <c r="M14" s="91"/>
      <c r="N14" s="91"/>
      <c r="O14" s="92"/>
      <c r="P14" s="87"/>
      <c r="Q14" s="93"/>
      <c r="R14" s="94"/>
      <c r="S14" s="93"/>
      <c r="T14" s="93"/>
      <c r="U14" s="93"/>
      <c r="V14" s="93"/>
      <c r="W14" s="93"/>
      <c r="X14" s="93"/>
      <c r="Y14" s="93"/>
      <c r="Z14" s="93"/>
      <c r="AA14" s="93"/>
      <c r="AB14" s="93"/>
    </row>
    <row r="15" spans="1:28" x14ac:dyDescent="0.5">
      <c r="A15" s="96" t="s">
        <v>23</v>
      </c>
      <c r="B15" s="97">
        <v>4375900</v>
      </c>
      <c r="C15" s="98"/>
      <c r="D15" s="99"/>
      <c r="E15" s="99"/>
      <c r="F15" s="99"/>
      <c r="G15" s="99">
        <f>+F15-D15</f>
        <v>0</v>
      </c>
      <c r="H15" s="100" t="e">
        <f>+G15/D15*100</f>
        <v>#DIV/0!</v>
      </c>
      <c r="I15" s="96" t="s">
        <v>23</v>
      </c>
      <c r="J15" s="101"/>
      <c r="K15" s="101"/>
      <c r="L15" s="101"/>
      <c r="M15" s="101"/>
      <c r="N15" s="101"/>
      <c r="O15" s="102"/>
      <c r="P15" s="98"/>
    </row>
    <row r="16" spans="1:28" x14ac:dyDescent="0.5">
      <c r="A16" s="103" t="s">
        <v>24</v>
      </c>
      <c r="B16" s="97"/>
      <c r="C16" s="98"/>
      <c r="D16" s="99"/>
      <c r="E16" s="99"/>
      <c r="F16" s="99"/>
      <c r="G16" s="99"/>
      <c r="H16" s="100"/>
      <c r="I16" s="103" t="s">
        <v>24</v>
      </c>
      <c r="J16" s="104"/>
      <c r="K16" s="104"/>
      <c r="L16" s="104"/>
      <c r="M16" s="104"/>
      <c r="N16" s="104"/>
      <c r="O16" s="105"/>
      <c r="P16" s="98"/>
    </row>
    <row r="17" spans="1:16" ht="22.5" thickBot="1" x14ac:dyDescent="0.55000000000000004">
      <c r="A17" s="106" t="s">
        <v>25</v>
      </c>
      <c r="B17" s="97"/>
      <c r="C17" s="107">
        <f>SUM(C15:C16)</f>
        <v>0</v>
      </c>
      <c r="D17" s="99"/>
      <c r="E17" s="99"/>
      <c r="F17" s="99"/>
      <c r="G17" s="99"/>
      <c r="H17" s="100"/>
      <c r="I17" s="106"/>
      <c r="J17" s="104"/>
      <c r="K17" s="104"/>
      <c r="L17" s="104"/>
      <c r="M17" s="104"/>
      <c r="N17" s="104"/>
      <c r="O17" s="108" t="s">
        <v>25</v>
      </c>
      <c r="P17" s="107">
        <f>SUM(P15:P16)</f>
        <v>0</v>
      </c>
    </row>
    <row r="18" spans="1:16" ht="22.5" thickTop="1" x14ac:dyDescent="0.5">
      <c r="A18" s="103" t="s">
        <v>26</v>
      </c>
      <c r="B18" s="97"/>
      <c r="C18" s="98"/>
      <c r="D18" s="99"/>
      <c r="E18" s="99"/>
      <c r="F18" s="99"/>
      <c r="G18" s="99"/>
      <c r="H18" s="100"/>
      <c r="I18" s="103" t="s">
        <v>27</v>
      </c>
      <c r="J18" s="104"/>
      <c r="K18" s="104"/>
      <c r="L18" s="104"/>
      <c r="M18" s="104"/>
      <c r="N18" s="104"/>
      <c r="O18" s="105"/>
      <c r="P18" s="98"/>
    </row>
    <row r="19" spans="1:16" ht="22.5" thickBot="1" x14ac:dyDescent="0.55000000000000004">
      <c r="A19" s="106" t="s">
        <v>25</v>
      </c>
      <c r="B19" s="97"/>
      <c r="C19" s="107">
        <f>SUM(C17:C18)</f>
        <v>0</v>
      </c>
      <c r="D19" s="99"/>
      <c r="E19" s="99"/>
      <c r="F19" s="99"/>
      <c r="G19" s="99"/>
      <c r="H19" s="100"/>
      <c r="I19" s="106"/>
      <c r="J19" s="104"/>
      <c r="K19" s="104"/>
      <c r="L19" s="104"/>
      <c r="M19" s="104"/>
      <c r="N19" s="104"/>
      <c r="O19" s="108" t="s">
        <v>25</v>
      </c>
      <c r="P19" s="107">
        <f>SUM(P17:P18)</f>
        <v>0</v>
      </c>
    </row>
    <row r="20" spans="1:16" ht="22.5" thickTop="1" x14ac:dyDescent="0.5">
      <c r="A20" s="103" t="s">
        <v>28</v>
      </c>
      <c r="B20" s="97"/>
      <c r="C20" s="98"/>
      <c r="D20" s="99"/>
      <c r="E20" s="99"/>
      <c r="F20" s="99"/>
      <c r="G20" s="99"/>
      <c r="H20" s="100"/>
      <c r="I20" s="103" t="s">
        <v>28</v>
      </c>
      <c r="J20" s="104"/>
      <c r="K20" s="104"/>
      <c r="L20" s="104"/>
      <c r="M20" s="104"/>
      <c r="N20" s="104"/>
      <c r="O20" s="105"/>
      <c r="P20" s="98"/>
    </row>
    <row r="21" spans="1:16" ht="22.5" thickBot="1" x14ac:dyDescent="0.55000000000000004">
      <c r="A21" s="106" t="s">
        <v>25</v>
      </c>
      <c r="B21" s="97"/>
      <c r="C21" s="107">
        <f>SUM(C19:C20)</f>
        <v>0</v>
      </c>
      <c r="D21" s="99"/>
      <c r="E21" s="99"/>
      <c r="F21" s="99"/>
      <c r="G21" s="99"/>
      <c r="H21" s="100"/>
      <c r="I21" s="106"/>
      <c r="J21" s="104"/>
      <c r="K21" s="104"/>
      <c r="L21" s="104"/>
      <c r="M21" s="104"/>
      <c r="N21" s="104"/>
      <c r="O21" s="108" t="s">
        <v>25</v>
      </c>
      <c r="P21" s="107">
        <f>SUM(P19:P20)</f>
        <v>0</v>
      </c>
    </row>
    <row r="22" spans="1:16" ht="22.5" thickTop="1" x14ac:dyDescent="0.5">
      <c r="A22" s="103" t="s">
        <v>29</v>
      </c>
      <c r="B22" s="97"/>
      <c r="C22" s="98"/>
      <c r="D22" s="99"/>
      <c r="E22" s="99"/>
      <c r="F22" s="99"/>
      <c r="G22" s="99"/>
      <c r="H22" s="100"/>
      <c r="I22" s="103" t="s">
        <v>29</v>
      </c>
      <c r="J22" s="104"/>
      <c r="K22" s="104"/>
      <c r="L22" s="104"/>
      <c r="M22" s="104"/>
      <c r="N22" s="104"/>
      <c r="O22" s="105"/>
      <c r="P22" s="98"/>
    </row>
    <row r="23" spans="1:16" ht="22.5" thickBot="1" x14ac:dyDescent="0.55000000000000004">
      <c r="A23" s="106" t="s">
        <v>25</v>
      </c>
      <c r="B23" s="97"/>
      <c r="C23" s="107">
        <f>SUM(C21:C22)</f>
        <v>0</v>
      </c>
      <c r="D23" s="99"/>
      <c r="E23" s="99"/>
      <c r="F23" s="99"/>
      <c r="G23" s="99"/>
      <c r="H23" s="100"/>
      <c r="I23" s="106"/>
      <c r="J23" s="104"/>
      <c r="K23" s="104"/>
      <c r="L23" s="104"/>
      <c r="M23" s="104"/>
      <c r="N23" s="104"/>
      <c r="O23" s="108" t="s">
        <v>25</v>
      </c>
      <c r="P23" s="107">
        <f>SUM(P21:P22)</f>
        <v>0</v>
      </c>
    </row>
    <row r="24" spans="1:16" ht="22.5" thickTop="1" x14ac:dyDescent="0.5">
      <c r="A24" s="103" t="s">
        <v>30</v>
      </c>
      <c r="B24" s="97"/>
      <c r="C24" s="98"/>
      <c r="D24" s="99"/>
      <c r="E24" s="99"/>
      <c r="F24" s="99"/>
      <c r="G24" s="99"/>
      <c r="H24" s="100"/>
      <c r="I24" s="103" t="s">
        <v>30</v>
      </c>
      <c r="J24" s="104"/>
      <c r="K24" s="104"/>
      <c r="L24" s="104"/>
      <c r="M24" s="104"/>
      <c r="N24" s="104"/>
      <c r="O24" s="105"/>
      <c r="P24" s="98"/>
    </row>
    <row r="25" spans="1:16" ht="22.5" thickBot="1" x14ac:dyDescent="0.55000000000000004">
      <c r="A25" s="106" t="s">
        <v>25</v>
      </c>
      <c r="B25" s="97"/>
      <c r="C25" s="107">
        <f>SUM(C23:C24)</f>
        <v>0</v>
      </c>
      <c r="D25" s="99"/>
      <c r="E25" s="99"/>
      <c r="F25" s="99"/>
      <c r="G25" s="99"/>
      <c r="H25" s="100"/>
      <c r="I25" s="106"/>
      <c r="J25" s="104"/>
      <c r="K25" s="104"/>
      <c r="L25" s="104"/>
      <c r="M25" s="104"/>
      <c r="N25" s="104"/>
      <c r="O25" s="108" t="s">
        <v>25</v>
      </c>
      <c r="P25" s="107">
        <f>SUM(P23:P24)</f>
        <v>0</v>
      </c>
    </row>
    <row r="26" spans="1:16" ht="22.5" thickTop="1" x14ac:dyDescent="0.5">
      <c r="A26" s="103" t="s">
        <v>31</v>
      </c>
      <c r="B26" s="97"/>
      <c r="C26" s="98"/>
      <c r="D26" s="99"/>
      <c r="E26" s="99"/>
      <c r="F26" s="99"/>
      <c r="G26" s="99"/>
      <c r="H26" s="100"/>
      <c r="I26" s="103" t="s">
        <v>32</v>
      </c>
      <c r="J26" s="104"/>
      <c r="K26" s="104"/>
      <c r="L26" s="104"/>
      <c r="M26" s="104"/>
      <c r="N26" s="104"/>
      <c r="O26" s="108"/>
      <c r="P26" s="109"/>
    </row>
    <row r="27" spans="1:16" ht="22.5" thickBot="1" x14ac:dyDescent="0.55000000000000004">
      <c r="A27" s="106" t="s">
        <v>25</v>
      </c>
      <c r="B27" s="97"/>
      <c r="C27" s="107">
        <f>SUM(C25:C26)</f>
        <v>0</v>
      </c>
      <c r="D27" s="99"/>
      <c r="E27" s="99"/>
      <c r="F27" s="99"/>
      <c r="G27" s="99"/>
      <c r="H27" s="100"/>
      <c r="I27" s="106"/>
      <c r="J27" s="104"/>
      <c r="K27" s="104"/>
      <c r="L27" s="104"/>
      <c r="M27" s="104"/>
      <c r="N27" s="104"/>
      <c r="O27" s="108" t="s">
        <v>25</v>
      </c>
      <c r="P27" s="107">
        <f>SUM(P25:P26)</f>
        <v>0</v>
      </c>
    </row>
    <row r="28" spans="1:16" ht="22.5" thickTop="1" x14ac:dyDescent="0.5">
      <c r="A28" s="103" t="s">
        <v>33</v>
      </c>
      <c r="B28" s="97"/>
      <c r="C28" s="98"/>
      <c r="D28" s="99"/>
      <c r="E28" s="99"/>
      <c r="F28" s="99"/>
      <c r="G28" s="99"/>
      <c r="H28" s="100"/>
      <c r="I28" s="103" t="s">
        <v>33</v>
      </c>
      <c r="J28" s="104"/>
      <c r="K28" s="104"/>
      <c r="L28" s="104"/>
      <c r="M28" s="104"/>
      <c r="N28" s="104"/>
      <c r="O28" s="108"/>
      <c r="P28" s="109"/>
    </row>
    <row r="29" spans="1:16" ht="22.5" thickBot="1" x14ac:dyDescent="0.55000000000000004">
      <c r="A29" s="106" t="s">
        <v>25</v>
      </c>
      <c r="B29" s="97"/>
      <c r="C29" s="107">
        <f>SUM(C27:C28)</f>
        <v>0</v>
      </c>
      <c r="D29" s="99"/>
      <c r="E29" s="99"/>
      <c r="F29" s="99"/>
      <c r="G29" s="99"/>
      <c r="H29" s="100"/>
      <c r="I29" s="106"/>
      <c r="J29" s="104"/>
      <c r="K29" s="104"/>
      <c r="L29" s="104"/>
      <c r="M29" s="104"/>
      <c r="N29" s="104"/>
      <c r="O29" s="108" t="s">
        <v>25</v>
      </c>
      <c r="P29" s="107">
        <f>SUM(P27:P28)</f>
        <v>0</v>
      </c>
    </row>
    <row r="30" spans="1:16" ht="22.5" thickTop="1" x14ac:dyDescent="0.5">
      <c r="A30" s="106"/>
      <c r="B30" s="97"/>
      <c r="C30" s="109"/>
      <c r="D30" s="99"/>
      <c r="E30" s="99"/>
      <c r="F30" s="99"/>
      <c r="G30" s="99"/>
      <c r="H30" s="100"/>
      <c r="I30" s="106"/>
      <c r="J30" s="104"/>
      <c r="K30" s="104"/>
      <c r="L30" s="104"/>
      <c r="M30" s="104"/>
      <c r="N30" s="104"/>
      <c r="O30" s="108"/>
      <c r="P30" s="109"/>
    </row>
    <row r="31" spans="1:16" x14ac:dyDescent="0.5">
      <c r="A31" s="96" t="s">
        <v>34</v>
      </c>
      <c r="B31" s="97">
        <v>4375900</v>
      </c>
      <c r="C31" s="98"/>
      <c r="D31" s="99"/>
      <c r="E31" s="99"/>
      <c r="F31" s="99"/>
      <c r="G31" s="99">
        <f>+F31-D31</f>
        <v>0</v>
      </c>
      <c r="H31" s="100" t="e">
        <f>+G31/D31*100</f>
        <v>#DIV/0!</v>
      </c>
      <c r="I31" s="96" t="s">
        <v>34</v>
      </c>
      <c r="J31" s="101"/>
      <c r="K31" s="101"/>
      <c r="L31" s="101"/>
      <c r="M31" s="101"/>
      <c r="N31" s="101"/>
      <c r="O31" s="102"/>
      <c r="P31" s="98"/>
    </row>
    <row r="32" spans="1:16" x14ac:dyDescent="0.5">
      <c r="A32" s="103" t="s">
        <v>35</v>
      </c>
      <c r="B32" s="97"/>
      <c r="C32" s="98"/>
      <c r="D32" s="99"/>
      <c r="E32" s="99"/>
      <c r="F32" s="99"/>
      <c r="G32" s="99"/>
      <c r="H32" s="100"/>
      <c r="I32" s="103" t="s">
        <v>35</v>
      </c>
      <c r="J32" s="104"/>
      <c r="K32" s="104"/>
      <c r="L32" s="104"/>
      <c r="M32" s="104"/>
      <c r="N32" s="104"/>
      <c r="O32" s="105"/>
      <c r="P32" s="98"/>
    </row>
    <row r="33" spans="1:16" ht="22.5" thickBot="1" x14ac:dyDescent="0.55000000000000004">
      <c r="A33" s="106" t="s">
        <v>25</v>
      </c>
      <c r="B33" s="97"/>
      <c r="C33" s="107">
        <f>SUM(C31:C32)</f>
        <v>0</v>
      </c>
      <c r="D33" s="99"/>
      <c r="E33" s="99"/>
      <c r="F33" s="99"/>
      <c r="G33" s="99"/>
      <c r="H33" s="100"/>
      <c r="I33" s="106"/>
      <c r="J33" s="104"/>
      <c r="K33" s="104"/>
      <c r="L33" s="104"/>
      <c r="M33" s="104"/>
      <c r="N33" s="104"/>
      <c r="O33" s="108" t="s">
        <v>25</v>
      </c>
      <c r="P33" s="107">
        <f>SUM(P31:P32)</f>
        <v>0</v>
      </c>
    </row>
    <row r="34" spans="1:16" ht="22.5" thickTop="1" x14ac:dyDescent="0.5">
      <c r="A34" s="103" t="s">
        <v>36</v>
      </c>
      <c r="B34" s="97"/>
      <c r="C34" s="98"/>
      <c r="D34" s="99"/>
      <c r="E34" s="99"/>
      <c r="F34" s="99"/>
      <c r="G34" s="99"/>
      <c r="H34" s="100"/>
      <c r="I34" s="103" t="s">
        <v>36</v>
      </c>
      <c r="J34" s="104"/>
      <c r="K34" s="104"/>
      <c r="L34" s="104"/>
      <c r="M34" s="104"/>
      <c r="N34" s="104"/>
      <c r="O34" s="105"/>
      <c r="P34" s="98"/>
    </row>
    <row r="35" spans="1:16" ht="22.5" thickBot="1" x14ac:dyDescent="0.55000000000000004">
      <c r="A35" s="106" t="s">
        <v>25</v>
      </c>
      <c r="B35" s="97"/>
      <c r="C35" s="107">
        <f>SUM(C33:C34)</f>
        <v>0</v>
      </c>
      <c r="D35" s="99"/>
      <c r="E35" s="99"/>
      <c r="F35" s="99"/>
      <c r="G35" s="99"/>
      <c r="H35" s="100"/>
      <c r="I35" s="106"/>
      <c r="J35" s="104"/>
      <c r="K35" s="104"/>
      <c r="L35" s="104"/>
      <c r="M35" s="104"/>
      <c r="N35" s="104"/>
      <c r="O35" s="108" t="s">
        <v>25</v>
      </c>
      <c r="P35" s="107">
        <f>SUM(P33:P34)</f>
        <v>0</v>
      </c>
    </row>
    <row r="36" spans="1:16" ht="22.5" thickTop="1" x14ac:dyDescent="0.5">
      <c r="A36" s="103" t="s">
        <v>37</v>
      </c>
      <c r="B36" s="97"/>
      <c r="C36" s="98"/>
      <c r="D36" s="99"/>
      <c r="E36" s="99"/>
      <c r="F36" s="99"/>
      <c r="G36" s="99"/>
      <c r="H36" s="100"/>
      <c r="I36" s="103" t="s">
        <v>37</v>
      </c>
      <c r="J36" s="104"/>
      <c r="K36" s="104"/>
      <c r="L36" s="104"/>
      <c r="M36" s="104"/>
      <c r="N36" s="104"/>
      <c r="O36" s="108"/>
      <c r="P36" s="109"/>
    </row>
    <row r="37" spans="1:16" ht="22.5" thickBot="1" x14ac:dyDescent="0.55000000000000004">
      <c r="A37" s="106" t="s">
        <v>25</v>
      </c>
      <c r="B37" s="97"/>
      <c r="C37" s="107">
        <f>SUM(C35:C36)</f>
        <v>0</v>
      </c>
      <c r="D37" s="99"/>
      <c r="E37" s="99"/>
      <c r="F37" s="99"/>
      <c r="G37" s="99"/>
      <c r="H37" s="100"/>
      <c r="I37" s="106"/>
      <c r="J37" s="104"/>
      <c r="K37" s="104"/>
      <c r="L37" s="104"/>
      <c r="M37" s="104"/>
      <c r="N37" s="104"/>
      <c r="O37" s="108" t="s">
        <v>25</v>
      </c>
      <c r="P37" s="107">
        <f>SUM(P35:P36)</f>
        <v>0</v>
      </c>
    </row>
    <row r="38" spans="1:16" ht="22.5" thickTop="1" x14ac:dyDescent="0.5">
      <c r="A38" s="106"/>
      <c r="B38" s="97"/>
      <c r="C38" s="109"/>
      <c r="D38" s="99"/>
      <c r="E38" s="99"/>
      <c r="F38" s="99"/>
      <c r="G38" s="99"/>
      <c r="H38" s="100"/>
      <c r="I38" s="106"/>
      <c r="J38" s="104"/>
      <c r="K38" s="104"/>
      <c r="L38" s="104"/>
      <c r="M38" s="104"/>
      <c r="N38" s="104"/>
      <c r="O38" s="108"/>
      <c r="P38" s="109"/>
    </row>
    <row r="39" spans="1:16" x14ac:dyDescent="0.5">
      <c r="A39" s="96" t="s">
        <v>38</v>
      </c>
      <c r="B39" s="97"/>
      <c r="C39" s="98"/>
      <c r="D39" s="99"/>
      <c r="E39" s="99"/>
      <c r="F39" s="99"/>
      <c r="G39" s="99"/>
      <c r="H39" s="100"/>
      <c r="I39" s="96" t="s">
        <v>39</v>
      </c>
      <c r="J39" s="101"/>
      <c r="K39" s="101"/>
      <c r="L39" s="101"/>
      <c r="M39" s="101"/>
      <c r="N39" s="101"/>
      <c r="O39" s="102"/>
      <c r="P39" s="98"/>
    </row>
    <row r="40" spans="1:16" ht="22.5" thickBot="1" x14ac:dyDescent="0.55000000000000004">
      <c r="A40" s="106" t="s">
        <v>25</v>
      </c>
      <c r="B40" s="97"/>
      <c r="C40" s="107">
        <f>SUM(C25:C39)</f>
        <v>0</v>
      </c>
      <c r="D40" s="99"/>
      <c r="E40" s="99"/>
      <c r="F40" s="99"/>
      <c r="G40" s="99"/>
      <c r="H40" s="100"/>
      <c r="I40" s="106"/>
      <c r="J40" s="104"/>
      <c r="K40" s="104"/>
      <c r="L40" s="104"/>
      <c r="M40" s="104"/>
      <c r="N40" s="104"/>
      <c r="O40" s="108" t="s">
        <v>25</v>
      </c>
      <c r="P40" s="107">
        <f>SUM(P25:P39)</f>
        <v>0</v>
      </c>
    </row>
    <row r="41" spans="1:16" ht="22.5" thickTop="1" x14ac:dyDescent="0.5">
      <c r="A41" s="103" t="s">
        <v>40</v>
      </c>
      <c r="B41" s="97"/>
      <c r="C41" s="98"/>
      <c r="D41" s="99"/>
      <c r="E41" s="99"/>
      <c r="F41" s="99"/>
      <c r="G41" s="99"/>
      <c r="H41" s="100"/>
      <c r="I41" s="103" t="s">
        <v>40</v>
      </c>
      <c r="J41" s="104"/>
      <c r="K41" s="104"/>
      <c r="L41" s="104"/>
      <c r="M41" s="104"/>
      <c r="N41" s="104"/>
      <c r="O41" s="105"/>
      <c r="P41" s="98"/>
    </row>
    <row r="42" spans="1:16" ht="22.5" thickBot="1" x14ac:dyDescent="0.55000000000000004">
      <c r="A42" s="106" t="s">
        <v>25</v>
      </c>
      <c r="B42" s="97"/>
      <c r="C42" s="107">
        <f>SUM(C40:C41)</f>
        <v>0</v>
      </c>
      <c r="D42" s="99"/>
      <c r="E42" s="99"/>
      <c r="F42" s="99"/>
      <c r="G42" s="99"/>
      <c r="H42" s="100"/>
      <c r="I42" s="106"/>
      <c r="J42" s="104"/>
      <c r="K42" s="104"/>
      <c r="L42" s="104"/>
      <c r="M42" s="104"/>
      <c r="N42" s="104"/>
      <c r="O42" s="108" t="s">
        <v>25</v>
      </c>
      <c r="P42" s="107">
        <f>SUM(P40:P41)</f>
        <v>0</v>
      </c>
    </row>
    <row r="43" spans="1:16" ht="22.5" thickTop="1" x14ac:dyDescent="0.5">
      <c r="A43" s="103" t="s">
        <v>41</v>
      </c>
      <c r="B43" s="97"/>
      <c r="C43" s="98"/>
      <c r="D43" s="99"/>
      <c r="E43" s="99"/>
      <c r="F43" s="99"/>
      <c r="G43" s="99"/>
      <c r="H43" s="100"/>
      <c r="I43" s="103" t="s">
        <v>41</v>
      </c>
      <c r="J43" s="104"/>
      <c r="K43" s="104"/>
      <c r="L43" s="104"/>
      <c r="M43" s="104"/>
      <c r="N43" s="104"/>
      <c r="O43" s="105"/>
      <c r="P43" s="98"/>
    </row>
    <row r="44" spans="1:16" ht="22.5" thickBot="1" x14ac:dyDescent="0.55000000000000004">
      <c r="A44" s="106" t="s">
        <v>25</v>
      </c>
      <c r="B44" s="97"/>
      <c r="C44" s="107">
        <f>SUM(C42:C43)</f>
        <v>0</v>
      </c>
      <c r="D44" s="99"/>
      <c r="E44" s="99"/>
      <c r="F44" s="99"/>
      <c r="G44" s="99"/>
      <c r="H44" s="100"/>
      <c r="I44" s="106"/>
      <c r="J44" s="104"/>
      <c r="K44" s="104"/>
      <c r="L44" s="104"/>
      <c r="M44" s="104"/>
      <c r="N44" s="104"/>
      <c r="O44" s="108"/>
      <c r="P44" s="110"/>
    </row>
    <row r="45" spans="1:16" ht="22.5" thickTop="1" x14ac:dyDescent="0.5">
      <c r="A45" s="96"/>
      <c r="B45" s="97"/>
      <c r="C45" s="98"/>
      <c r="D45" s="99"/>
      <c r="E45" s="99"/>
      <c r="F45" s="99"/>
      <c r="G45" s="99"/>
      <c r="H45" s="100"/>
      <c r="I45" s="96"/>
      <c r="J45" s="101"/>
      <c r="K45" s="101"/>
      <c r="L45" s="101"/>
      <c r="M45" s="101"/>
      <c r="N45" s="101"/>
      <c r="O45" s="102"/>
      <c r="P45" s="98"/>
    </row>
    <row r="46" spans="1:16" x14ac:dyDescent="0.5">
      <c r="A46" s="111"/>
      <c r="B46" s="112"/>
      <c r="C46" s="113"/>
      <c r="D46" s="114"/>
      <c r="E46" s="114"/>
      <c r="F46" s="114"/>
      <c r="G46" s="114"/>
      <c r="H46" s="115"/>
      <c r="I46" s="116"/>
      <c r="J46" s="117"/>
      <c r="K46" s="117"/>
      <c r="L46" s="117"/>
      <c r="M46" s="117"/>
      <c r="N46" s="117"/>
      <c r="O46" s="118"/>
      <c r="P46" s="109"/>
    </row>
    <row r="47" spans="1:16" x14ac:dyDescent="0.5">
      <c r="A47" s="119" t="s">
        <v>42</v>
      </c>
      <c r="B47" s="120"/>
      <c r="C47" s="121"/>
      <c r="D47" s="122">
        <f>SUM(D48+D186)</f>
        <v>0</v>
      </c>
      <c r="E47" s="122">
        <f>SUM(E48+E186)</f>
        <v>0</v>
      </c>
      <c r="F47" s="122">
        <f>SUM(F48+F186)</f>
        <v>0</v>
      </c>
      <c r="G47" s="123">
        <f>+F47-D47</f>
        <v>0</v>
      </c>
      <c r="H47" s="124" t="e">
        <f>+G47/D47*100</f>
        <v>#DIV/0!</v>
      </c>
      <c r="I47" s="119" t="s">
        <v>42</v>
      </c>
      <c r="J47" s="125"/>
      <c r="K47" s="125"/>
      <c r="L47" s="125"/>
      <c r="M47" s="125"/>
      <c r="N47" s="125"/>
      <c r="O47" s="126"/>
      <c r="P47" s="121"/>
    </row>
    <row r="48" spans="1:16" x14ac:dyDescent="0.5">
      <c r="A48" s="37" t="s">
        <v>43</v>
      </c>
      <c r="B48" s="127"/>
      <c r="C48" s="128"/>
      <c r="D48" s="44">
        <f>D49+D99+D177</f>
        <v>0</v>
      </c>
      <c r="E48" s="44">
        <f>E49+E99+E177</f>
        <v>0</v>
      </c>
      <c r="F48" s="44">
        <f>F49+F99+F177</f>
        <v>0</v>
      </c>
      <c r="G48" s="35">
        <f>+F48-D48</f>
        <v>0</v>
      </c>
      <c r="H48" s="129" t="e">
        <f>+G48/D48*100</f>
        <v>#DIV/0!</v>
      </c>
      <c r="I48" s="37" t="s">
        <v>43</v>
      </c>
      <c r="J48" s="39"/>
      <c r="K48" s="39"/>
      <c r="L48" s="39"/>
      <c r="M48" s="39"/>
      <c r="N48" s="39"/>
      <c r="O48" s="40"/>
      <c r="P48" s="130"/>
    </row>
    <row r="49" spans="1:16" x14ac:dyDescent="0.5">
      <c r="A49" s="131" t="s">
        <v>44</v>
      </c>
      <c r="B49" s="132"/>
      <c r="C49" s="133"/>
      <c r="D49" s="134">
        <f>SUM(D50:D98)</f>
        <v>0</v>
      </c>
      <c r="E49" s="134">
        <f>SUM(E50:E98)</f>
        <v>0</v>
      </c>
      <c r="F49" s="134">
        <f>SUM(F50:F98)</f>
        <v>0</v>
      </c>
      <c r="G49" s="135">
        <f>+F49-D49</f>
        <v>0</v>
      </c>
      <c r="H49" s="136" t="e">
        <f>+G49/D49*100</f>
        <v>#DIV/0!</v>
      </c>
      <c r="I49" s="131" t="s">
        <v>44</v>
      </c>
      <c r="J49" s="137"/>
      <c r="K49" s="137"/>
      <c r="L49" s="137"/>
      <c r="M49" s="137"/>
      <c r="N49" s="137"/>
      <c r="O49" s="138"/>
      <c r="P49" s="133"/>
    </row>
    <row r="50" spans="1:16" x14ac:dyDescent="0.5">
      <c r="A50" s="139" t="s">
        <v>45</v>
      </c>
      <c r="B50" s="112"/>
      <c r="C50" s="113"/>
      <c r="D50" s="114"/>
      <c r="E50" s="114"/>
      <c r="F50" s="114"/>
      <c r="G50" s="114">
        <f>+F50-D50</f>
        <v>0</v>
      </c>
      <c r="H50" s="115" t="e">
        <f>+G50/D50*100</f>
        <v>#DIV/0!</v>
      </c>
      <c r="I50" s="139" t="s">
        <v>46</v>
      </c>
      <c r="J50" s="140"/>
      <c r="K50" s="140"/>
      <c r="L50" s="140"/>
      <c r="M50" s="140"/>
      <c r="N50" s="140"/>
      <c r="O50" s="141"/>
    </row>
    <row r="51" spans="1:16" x14ac:dyDescent="0.5">
      <c r="A51" s="142" t="s">
        <v>47</v>
      </c>
      <c r="B51" s="112"/>
      <c r="C51" s="113"/>
      <c r="D51" s="114"/>
      <c r="E51" s="114"/>
      <c r="F51" s="114"/>
      <c r="G51" s="114"/>
      <c r="H51" s="115"/>
      <c r="I51" s="142" t="s">
        <v>48</v>
      </c>
      <c r="O51" s="144"/>
      <c r="P51" s="145"/>
    </row>
    <row r="52" spans="1:16" ht="22.5" thickBot="1" x14ac:dyDescent="0.55000000000000004">
      <c r="A52" s="142" t="s">
        <v>49</v>
      </c>
      <c r="B52" s="112"/>
      <c r="C52" s="113"/>
      <c r="D52" s="114"/>
      <c r="E52" s="114"/>
      <c r="F52" s="114"/>
      <c r="G52" s="114"/>
      <c r="H52" s="115"/>
      <c r="I52" s="142" t="s">
        <v>50</v>
      </c>
      <c r="O52" s="108" t="s">
        <v>25</v>
      </c>
      <c r="P52" s="146" t="s">
        <v>51</v>
      </c>
    </row>
    <row r="53" spans="1:16" ht="22.5" thickTop="1" x14ac:dyDescent="0.5">
      <c r="A53" s="142"/>
      <c r="B53" s="112"/>
      <c r="C53" s="113"/>
      <c r="D53" s="114"/>
      <c r="E53" s="114"/>
      <c r="F53" s="114"/>
      <c r="G53" s="114"/>
      <c r="H53" s="115"/>
      <c r="I53" s="142"/>
      <c r="O53" s="108"/>
      <c r="P53" s="147"/>
    </row>
    <row r="54" spans="1:16" x14ac:dyDescent="0.5">
      <c r="A54" s="148" t="s">
        <v>52</v>
      </c>
      <c r="B54" s="112"/>
      <c r="C54" s="113"/>
      <c r="D54" s="114"/>
      <c r="E54" s="114"/>
      <c r="F54" s="114"/>
      <c r="G54" s="114"/>
      <c r="H54" s="115"/>
      <c r="I54" s="149" t="s">
        <v>53</v>
      </c>
      <c r="J54" s="150"/>
      <c r="K54" s="150"/>
      <c r="L54" s="150"/>
      <c r="M54" s="150"/>
      <c r="N54" s="150"/>
      <c r="O54" s="151"/>
      <c r="P54" s="147"/>
    </row>
    <row r="55" spans="1:16" ht="22.5" thickBot="1" x14ac:dyDescent="0.55000000000000004">
      <c r="A55" s="106" t="s">
        <v>25</v>
      </c>
      <c r="B55" s="97"/>
      <c r="C55" s="107">
        <f>SUM(C52:C54)</f>
        <v>0</v>
      </c>
      <c r="D55" s="114"/>
      <c r="E55" s="114"/>
      <c r="F55" s="114"/>
      <c r="G55" s="114"/>
      <c r="H55" s="115"/>
      <c r="I55" s="149" t="s">
        <v>54</v>
      </c>
      <c r="J55" s="150"/>
      <c r="K55" s="150"/>
      <c r="L55" s="150"/>
      <c r="M55" s="150"/>
      <c r="N55" s="150"/>
      <c r="O55" s="108" t="s">
        <v>25</v>
      </c>
      <c r="P55" s="152" t="s">
        <v>51</v>
      </c>
    </row>
    <row r="56" spans="1:16" ht="22.5" thickTop="1" x14ac:dyDescent="0.5">
      <c r="A56" s="106"/>
      <c r="B56" s="97"/>
      <c r="C56" s="109"/>
      <c r="D56" s="114"/>
      <c r="E56" s="114"/>
      <c r="F56" s="114"/>
      <c r="G56" s="114"/>
      <c r="H56" s="115"/>
      <c r="I56" s="149"/>
      <c r="J56" s="150"/>
      <c r="K56" s="150"/>
      <c r="L56" s="150"/>
      <c r="M56" s="150"/>
      <c r="N56" s="150"/>
      <c r="O56" s="108"/>
      <c r="P56" s="147"/>
    </row>
    <row r="57" spans="1:16" x14ac:dyDescent="0.5">
      <c r="A57" s="148" t="s">
        <v>55</v>
      </c>
      <c r="B57" s="112"/>
      <c r="C57" s="113"/>
      <c r="D57" s="114"/>
      <c r="E57" s="114"/>
      <c r="F57" s="114"/>
      <c r="G57" s="114"/>
      <c r="H57" s="115"/>
      <c r="I57" s="149" t="s">
        <v>56</v>
      </c>
      <c r="J57" s="150"/>
      <c r="K57" s="150"/>
      <c r="L57" s="150"/>
      <c r="M57" s="150"/>
      <c r="N57" s="150"/>
      <c r="O57" s="151"/>
      <c r="P57" s="147"/>
    </row>
    <row r="58" spans="1:16" ht="22.5" thickBot="1" x14ac:dyDescent="0.55000000000000004">
      <c r="A58" s="106" t="s">
        <v>25</v>
      </c>
      <c r="B58" s="112"/>
      <c r="C58" s="107">
        <f>SUM(C55:C57)</f>
        <v>0</v>
      </c>
      <c r="D58" s="114"/>
      <c r="E58" s="114"/>
      <c r="F58" s="114"/>
      <c r="G58" s="114"/>
      <c r="H58" s="115"/>
      <c r="I58" s="149" t="s">
        <v>57</v>
      </c>
      <c r="J58" s="150"/>
      <c r="K58" s="150"/>
      <c r="L58" s="150"/>
      <c r="M58" s="150"/>
      <c r="N58" s="150"/>
      <c r="O58" s="108" t="s">
        <v>25</v>
      </c>
      <c r="P58" s="152" t="s">
        <v>51</v>
      </c>
    </row>
    <row r="59" spans="1:16" ht="22.5" thickTop="1" x14ac:dyDescent="0.5">
      <c r="A59" s="149"/>
      <c r="B59" s="112"/>
      <c r="C59" s="113"/>
      <c r="D59" s="114"/>
      <c r="E59" s="114"/>
      <c r="F59" s="114"/>
      <c r="G59" s="114"/>
      <c r="H59" s="115"/>
      <c r="I59" s="149"/>
      <c r="J59" s="150"/>
      <c r="K59" s="150"/>
      <c r="L59" s="150"/>
      <c r="M59" s="150"/>
      <c r="N59" s="150"/>
      <c r="O59" s="151"/>
      <c r="P59" s="147"/>
    </row>
    <row r="60" spans="1:16" x14ac:dyDescent="0.5">
      <c r="A60" s="148" t="s">
        <v>58</v>
      </c>
      <c r="B60" s="112"/>
      <c r="C60" s="113"/>
      <c r="D60" s="114"/>
      <c r="E60" s="114"/>
      <c r="F60" s="114"/>
      <c r="G60" s="114"/>
      <c r="H60" s="115"/>
      <c r="I60" s="149" t="s">
        <v>59</v>
      </c>
      <c r="J60" s="150"/>
      <c r="K60" s="150"/>
      <c r="L60" s="150"/>
      <c r="M60" s="150"/>
      <c r="N60" s="150"/>
      <c r="O60" s="151"/>
      <c r="P60" s="147"/>
    </row>
    <row r="61" spans="1:16" x14ac:dyDescent="0.5">
      <c r="A61" s="148" t="s">
        <v>60</v>
      </c>
      <c r="B61" s="112"/>
      <c r="C61" s="113"/>
      <c r="D61" s="114"/>
      <c r="E61" s="114"/>
      <c r="F61" s="114"/>
      <c r="G61" s="114"/>
      <c r="H61" s="115"/>
      <c r="I61" s="148" t="s">
        <v>61</v>
      </c>
      <c r="J61" s="150"/>
      <c r="K61" s="150"/>
      <c r="L61" s="150"/>
      <c r="M61" s="150"/>
      <c r="N61" s="150"/>
      <c r="O61" s="151"/>
      <c r="P61" s="147"/>
    </row>
    <row r="62" spans="1:16" ht="22.5" thickBot="1" x14ac:dyDescent="0.55000000000000004">
      <c r="A62" s="106" t="s">
        <v>25</v>
      </c>
      <c r="B62" s="112"/>
      <c r="C62" s="107">
        <f>SUM(C59:C60)</f>
        <v>0</v>
      </c>
      <c r="D62" s="114"/>
      <c r="E62" s="114"/>
      <c r="F62" s="114"/>
      <c r="G62" s="114"/>
      <c r="H62" s="115"/>
      <c r="I62" s="149" t="s">
        <v>62</v>
      </c>
      <c r="J62" s="150"/>
      <c r="K62" s="150"/>
      <c r="L62" s="150"/>
      <c r="M62" s="150"/>
      <c r="N62" s="150"/>
      <c r="O62" s="108" t="s">
        <v>25</v>
      </c>
      <c r="P62" s="152" t="s">
        <v>51</v>
      </c>
    </row>
    <row r="63" spans="1:16" ht="22.5" thickTop="1" x14ac:dyDescent="0.5">
      <c r="A63" s="149"/>
      <c r="B63" s="112"/>
      <c r="C63" s="113"/>
      <c r="D63" s="114"/>
      <c r="E63" s="114"/>
      <c r="F63" s="114"/>
      <c r="G63" s="114"/>
      <c r="H63" s="115"/>
      <c r="I63" s="149"/>
      <c r="J63" s="150"/>
      <c r="K63" s="150"/>
      <c r="L63" s="150"/>
      <c r="M63" s="150"/>
      <c r="N63" s="150"/>
      <c r="O63" s="151"/>
      <c r="P63" s="147"/>
    </row>
    <row r="64" spans="1:16" x14ac:dyDescent="0.5">
      <c r="A64" s="148" t="s">
        <v>63</v>
      </c>
      <c r="B64" s="112"/>
      <c r="C64" s="113"/>
      <c r="D64" s="114"/>
      <c r="E64" s="114"/>
      <c r="F64" s="114"/>
      <c r="G64" s="114"/>
      <c r="H64" s="115"/>
      <c r="I64" s="149" t="s">
        <v>64</v>
      </c>
      <c r="J64" s="150"/>
      <c r="K64" s="150"/>
      <c r="L64" s="150"/>
      <c r="M64" s="150"/>
      <c r="N64" s="150"/>
      <c r="O64" s="151"/>
      <c r="P64" s="147"/>
    </row>
    <row r="65" spans="1:16" ht="22.5" thickBot="1" x14ac:dyDescent="0.55000000000000004">
      <c r="A65" s="106" t="s">
        <v>25</v>
      </c>
      <c r="B65" s="112"/>
      <c r="C65" s="107">
        <f>SUM(C63:C64)</f>
        <v>0</v>
      </c>
      <c r="D65" s="114"/>
      <c r="E65" s="114"/>
      <c r="F65" s="114"/>
      <c r="G65" s="114"/>
      <c r="H65" s="115"/>
      <c r="I65" s="149" t="s">
        <v>65</v>
      </c>
      <c r="J65" s="150"/>
      <c r="K65" s="150"/>
      <c r="L65" s="150"/>
      <c r="M65" s="150"/>
      <c r="N65" s="150"/>
      <c r="O65" s="108" t="s">
        <v>25</v>
      </c>
      <c r="P65" s="152" t="s">
        <v>51</v>
      </c>
    </row>
    <row r="66" spans="1:16" ht="22.5" thickTop="1" x14ac:dyDescent="0.5">
      <c r="A66" s="153"/>
      <c r="B66" s="112"/>
      <c r="C66" s="113"/>
      <c r="D66" s="114"/>
      <c r="E66" s="114"/>
      <c r="F66" s="114"/>
      <c r="G66" s="114"/>
      <c r="H66" s="115"/>
      <c r="I66" s="153"/>
      <c r="J66" s="117"/>
      <c r="K66" s="117"/>
      <c r="L66" s="117"/>
      <c r="M66" s="117"/>
      <c r="N66" s="117"/>
      <c r="O66" s="154"/>
    </row>
    <row r="67" spans="1:16" x14ac:dyDescent="0.5">
      <c r="A67" s="131" t="s">
        <v>66</v>
      </c>
      <c r="B67" s="132"/>
      <c r="C67" s="133"/>
      <c r="D67" s="134">
        <f>SUM(D68:D151)</f>
        <v>0</v>
      </c>
      <c r="E67" s="134">
        <f>SUM(E68:E151)</f>
        <v>0</v>
      </c>
      <c r="F67" s="134">
        <f>SUM(F68:F151)</f>
        <v>0</v>
      </c>
      <c r="G67" s="135">
        <f>+F67-D67</f>
        <v>0</v>
      </c>
      <c r="H67" s="136" t="e">
        <f>+G67/D67*100</f>
        <v>#DIV/0!</v>
      </c>
      <c r="I67" s="131" t="s">
        <v>66</v>
      </c>
      <c r="J67" s="137"/>
      <c r="K67" s="137"/>
      <c r="L67" s="137"/>
      <c r="M67" s="137"/>
      <c r="N67" s="137"/>
      <c r="O67" s="138"/>
      <c r="P67" s="133"/>
    </row>
    <row r="68" spans="1:16" x14ac:dyDescent="0.5">
      <c r="A68" s="148" t="s">
        <v>67</v>
      </c>
      <c r="B68" s="112"/>
      <c r="C68" s="113"/>
      <c r="D68" s="114"/>
      <c r="E68" s="114"/>
      <c r="F68" s="114"/>
      <c r="G68" s="114"/>
      <c r="H68" s="115"/>
      <c r="I68" s="149" t="s">
        <v>68</v>
      </c>
      <c r="J68" s="150"/>
      <c r="K68" s="150"/>
      <c r="L68" s="150"/>
      <c r="M68" s="150"/>
      <c r="N68" s="150"/>
      <c r="O68" s="151"/>
      <c r="P68" s="147"/>
    </row>
    <row r="69" spans="1:16" ht="22.5" thickBot="1" x14ac:dyDescent="0.55000000000000004">
      <c r="A69" s="106" t="s">
        <v>25</v>
      </c>
      <c r="B69" s="112"/>
      <c r="C69" s="107">
        <f>SUM(C66:C68)</f>
        <v>0</v>
      </c>
      <c r="D69" s="114"/>
      <c r="E69" s="114"/>
      <c r="F69" s="114"/>
      <c r="G69" s="114"/>
      <c r="H69" s="115"/>
      <c r="I69" s="149" t="s">
        <v>65</v>
      </c>
      <c r="J69" s="150"/>
      <c r="K69" s="150"/>
      <c r="L69" s="150"/>
      <c r="M69" s="150"/>
      <c r="N69" s="150"/>
      <c r="O69" s="108" t="s">
        <v>25</v>
      </c>
      <c r="P69" s="152" t="s">
        <v>51</v>
      </c>
    </row>
    <row r="70" spans="1:16" ht="22.5" thickTop="1" x14ac:dyDescent="0.5">
      <c r="A70" s="155"/>
      <c r="B70" s="156"/>
      <c r="C70" s="157"/>
      <c r="D70" s="158"/>
      <c r="E70" s="158"/>
      <c r="F70" s="158"/>
      <c r="G70" s="158"/>
      <c r="H70" s="159"/>
      <c r="I70" s="155"/>
      <c r="J70" s="160"/>
      <c r="K70" s="160"/>
      <c r="L70" s="160"/>
      <c r="M70" s="160"/>
      <c r="N70" s="160"/>
      <c r="O70" s="161"/>
      <c r="P70" s="157"/>
    </row>
    <row r="71" spans="1:16" x14ac:dyDescent="0.5">
      <c r="A71" s="275" t="s">
        <v>12</v>
      </c>
      <c r="B71" s="276"/>
      <c r="C71" s="32"/>
      <c r="D71" s="44"/>
      <c r="E71" s="44"/>
      <c r="F71" s="35"/>
      <c r="G71" s="35" t="e">
        <f>G74+#REF!</f>
        <v>#REF!</v>
      </c>
      <c r="H71" s="36" t="e">
        <f>G71*100/D71</f>
        <v>#REF!</v>
      </c>
      <c r="I71" s="37" t="s">
        <v>13</v>
      </c>
      <c r="J71" s="38"/>
      <c r="K71" s="39"/>
      <c r="L71" s="39"/>
      <c r="M71" s="39"/>
      <c r="N71" s="39"/>
      <c r="O71" s="40"/>
      <c r="P71" s="41" t="s">
        <v>14</v>
      </c>
    </row>
    <row r="72" spans="1:16" x14ac:dyDescent="0.5">
      <c r="A72" s="42" t="s">
        <v>15</v>
      </c>
      <c r="B72" s="43"/>
      <c r="C72" s="32"/>
      <c r="D72" s="44" t="s">
        <v>14</v>
      </c>
      <c r="E72" s="44" t="s">
        <v>14</v>
      </c>
      <c r="F72" s="44" t="s">
        <v>14</v>
      </c>
      <c r="G72" s="35"/>
      <c r="H72" s="36"/>
      <c r="I72" s="37" t="s">
        <v>16</v>
      </c>
      <c r="J72" s="38"/>
      <c r="K72" s="39"/>
      <c r="L72" s="39"/>
      <c r="M72" s="39"/>
      <c r="N72" s="39"/>
      <c r="O72" s="40"/>
      <c r="P72" s="41" t="s">
        <v>14</v>
      </c>
    </row>
    <row r="73" spans="1:16" ht="22.5" thickBot="1" x14ac:dyDescent="0.55000000000000004">
      <c r="A73" s="45"/>
      <c r="B73" s="46"/>
      <c r="C73" s="47"/>
      <c r="D73" s="48"/>
      <c r="E73" s="48"/>
      <c r="F73" s="48"/>
      <c r="G73" s="49"/>
      <c r="H73" s="49"/>
      <c r="I73" s="50" t="s">
        <v>17</v>
      </c>
      <c r="J73" s="51"/>
      <c r="K73" s="51"/>
      <c r="L73" s="51"/>
      <c r="M73" s="51"/>
      <c r="N73" s="51"/>
      <c r="O73" s="47"/>
      <c r="P73" s="52" t="s">
        <v>14</v>
      </c>
    </row>
    <row r="74" spans="1:16" ht="22.5" thickTop="1" x14ac:dyDescent="0.5">
      <c r="A74" s="56" t="s">
        <v>18</v>
      </c>
      <c r="B74" s="57"/>
      <c r="C74" s="58"/>
      <c r="D74" s="59"/>
      <c r="E74" s="60"/>
      <c r="F74" s="60"/>
      <c r="G74" s="61" t="e">
        <f>G76+#REF!+#REF!</f>
        <v>#REF!</v>
      </c>
      <c r="H74" s="62" t="e">
        <f>H76+#REF!+#REF!</f>
        <v>#DIV/0!</v>
      </c>
      <c r="I74" s="63"/>
      <c r="J74" s="64"/>
      <c r="K74" s="64"/>
      <c r="L74" s="64"/>
      <c r="M74" s="64"/>
      <c r="N74" s="64"/>
      <c r="O74" s="65"/>
      <c r="P74" s="65"/>
    </row>
    <row r="75" spans="1:16" x14ac:dyDescent="0.5">
      <c r="A75" s="66"/>
      <c r="B75" s="67"/>
      <c r="C75" s="68"/>
      <c r="D75" s="69" t="s">
        <v>14</v>
      </c>
      <c r="E75" s="69" t="s">
        <v>14</v>
      </c>
      <c r="F75" s="69" t="s">
        <v>14</v>
      </c>
      <c r="G75" s="70"/>
      <c r="H75" s="71"/>
      <c r="I75" s="72"/>
      <c r="J75" s="73"/>
      <c r="K75" s="73"/>
      <c r="L75" s="73"/>
      <c r="M75" s="73"/>
      <c r="N75" s="73"/>
      <c r="O75" s="74"/>
      <c r="P75" s="75" t="s">
        <v>14</v>
      </c>
    </row>
    <row r="76" spans="1:16" x14ac:dyDescent="0.5">
      <c r="A76" s="76" t="s">
        <v>19</v>
      </c>
      <c r="B76" s="77"/>
      <c r="C76" s="78"/>
      <c r="D76" s="79"/>
      <c r="E76" s="80"/>
      <c r="F76" s="80"/>
      <c r="G76" s="80" t="e">
        <f>G78+#REF!+G256</f>
        <v>#REF!</v>
      </c>
      <c r="H76" s="81" t="e">
        <f>H78+#REF!+H256</f>
        <v>#DIV/0!</v>
      </c>
      <c r="I76" s="76"/>
      <c r="J76" s="82"/>
      <c r="K76" s="82"/>
      <c r="L76" s="82"/>
      <c r="M76" s="82"/>
      <c r="N76" s="82"/>
      <c r="O76" s="83"/>
      <c r="P76" s="84"/>
    </row>
    <row r="77" spans="1:16" x14ac:dyDescent="0.5">
      <c r="A77" s="162" t="s">
        <v>20</v>
      </c>
      <c r="B77" s="163"/>
      <c r="C77" s="164"/>
      <c r="D77" s="165"/>
      <c r="E77" s="165"/>
      <c r="F77" s="165"/>
      <c r="G77" s="165" t="e">
        <f>G79+#REF!+G257</f>
        <v>#REF!</v>
      </c>
      <c r="H77" s="166" t="e">
        <f>H79+#REF!+H257</f>
        <v>#DIV/0!</v>
      </c>
      <c r="I77" s="162"/>
      <c r="J77" s="167"/>
      <c r="K77" s="167"/>
      <c r="L77" s="167"/>
      <c r="M77" s="167"/>
      <c r="N77" s="167"/>
      <c r="O77" s="168"/>
      <c r="P77" s="169"/>
    </row>
    <row r="78" spans="1:16" x14ac:dyDescent="0.5">
      <c r="A78" s="119" t="s">
        <v>69</v>
      </c>
      <c r="B78" s="120"/>
      <c r="C78" s="121"/>
      <c r="D78" s="122">
        <f>SUM(D79+D217)</f>
        <v>0</v>
      </c>
      <c r="E78" s="122">
        <f>SUM(E79+E217)</f>
        <v>0</v>
      </c>
      <c r="F78" s="122">
        <f>SUM(F79+F217)</f>
        <v>0</v>
      </c>
      <c r="G78" s="123">
        <f>+F78-D78</f>
        <v>0</v>
      </c>
      <c r="H78" s="124" t="e">
        <f>+G78/D78*100</f>
        <v>#DIV/0!</v>
      </c>
      <c r="I78" s="119" t="s">
        <v>69</v>
      </c>
      <c r="J78" s="125"/>
      <c r="K78" s="125"/>
      <c r="L78" s="125"/>
      <c r="M78" s="125"/>
      <c r="N78" s="125"/>
      <c r="O78" s="126"/>
      <c r="P78" s="121"/>
    </row>
    <row r="79" spans="1:16" x14ac:dyDescent="0.5">
      <c r="A79" s="37" t="s">
        <v>70</v>
      </c>
      <c r="B79" s="127"/>
      <c r="C79" s="128"/>
      <c r="D79" s="44">
        <f>D80+D154+D208</f>
        <v>0</v>
      </c>
      <c r="E79" s="44">
        <f>E80+E154+E208</f>
        <v>0</v>
      </c>
      <c r="F79" s="44">
        <f>F80+F154+F208</f>
        <v>0</v>
      </c>
      <c r="G79" s="35">
        <f>+F79-D79</f>
        <v>0</v>
      </c>
      <c r="H79" s="129" t="e">
        <f>+G79/D79*100</f>
        <v>#DIV/0!</v>
      </c>
      <c r="I79" s="37" t="s">
        <v>70</v>
      </c>
      <c r="J79" s="39"/>
      <c r="K79" s="39"/>
      <c r="L79" s="39"/>
      <c r="M79" s="39"/>
      <c r="N79" s="39"/>
      <c r="O79" s="40"/>
      <c r="P79" s="130"/>
    </row>
    <row r="80" spans="1:16" x14ac:dyDescent="0.5">
      <c r="A80" s="131" t="s">
        <v>71</v>
      </c>
      <c r="B80" s="132"/>
      <c r="C80" s="133"/>
      <c r="D80" s="134">
        <f>SUM(D81:D153)</f>
        <v>0</v>
      </c>
      <c r="E80" s="134">
        <f>SUM(E81:E153)</f>
        <v>0</v>
      </c>
      <c r="F80" s="134">
        <f>SUM(F81:F153)</f>
        <v>0</v>
      </c>
      <c r="G80" s="135">
        <f>+F80-D80</f>
        <v>0</v>
      </c>
      <c r="H80" s="136" t="e">
        <f>+G80/D80*100</f>
        <v>#DIV/0!</v>
      </c>
      <c r="I80" s="131" t="s">
        <v>71</v>
      </c>
      <c r="J80" s="137"/>
      <c r="K80" s="137"/>
      <c r="L80" s="137"/>
      <c r="M80" s="137"/>
      <c r="N80" s="137"/>
      <c r="O80" s="138"/>
      <c r="P80" s="133"/>
    </row>
    <row r="81" spans="1:16" x14ac:dyDescent="0.5">
      <c r="A81" s="139" t="s">
        <v>72</v>
      </c>
      <c r="B81" s="112"/>
      <c r="C81" s="113"/>
      <c r="D81" s="114"/>
      <c r="E81" s="114"/>
      <c r="F81" s="114"/>
      <c r="G81" s="114" t="e">
        <f>+#REF!-D81</f>
        <v>#REF!</v>
      </c>
      <c r="H81" s="115" t="e">
        <f>+G81/D81*100</f>
        <v>#REF!</v>
      </c>
      <c r="I81" s="139" t="s">
        <v>73</v>
      </c>
      <c r="J81" s="140"/>
      <c r="K81" s="140"/>
      <c r="L81" s="140"/>
      <c r="M81" s="140"/>
      <c r="N81" s="140"/>
      <c r="O81" s="141"/>
    </row>
    <row r="82" spans="1:16" ht="22.5" thickBot="1" x14ac:dyDescent="0.55000000000000004">
      <c r="A82" s="106" t="s">
        <v>25</v>
      </c>
      <c r="B82" s="97"/>
      <c r="C82" s="107">
        <f>SUM(C9:C81)</f>
        <v>0</v>
      </c>
      <c r="D82" s="114"/>
      <c r="E82" s="114"/>
      <c r="F82" s="114"/>
      <c r="G82" s="114"/>
      <c r="H82" s="115"/>
      <c r="I82" s="170" t="s">
        <v>74</v>
      </c>
      <c r="J82" s="171"/>
      <c r="K82" s="171"/>
      <c r="L82" s="171"/>
      <c r="M82" s="171"/>
      <c r="N82" s="171"/>
      <c r="O82" s="172"/>
    </row>
    <row r="83" spans="1:16" ht="22.5" thickTop="1" x14ac:dyDescent="0.5">
      <c r="A83" s="170"/>
      <c r="B83" s="173" t="s">
        <v>75</v>
      </c>
      <c r="C83" s="174"/>
      <c r="D83" s="114"/>
      <c r="E83" s="114"/>
      <c r="F83" s="114"/>
      <c r="G83" s="114"/>
      <c r="H83" s="115"/>
      <c r="I83" s="170"/>
      <c r="J83" s="171" t="s">
        <v>76</v>
      </c>
      <c r="K83" s="171" t="s">
        <v>77</v>
      </c>
      <c r="L83" s="171" t="s">
        <v>78</v>
      </c>
      <c r="M83" s="171" t="s">
        <v>79</v>
      </c>
      <c r="N83" s="143" t="s">
        <v>80</v>
      </c>
      <c r="O83" s="143"/>
      <c r="P83" s="175"/>
    </row>
    <row r="84" spans="1:16" x14ac:dyDescent="0.5">
      <c r="A84" s="149"/>
      <c r="B84" s="112">
        <v>45000</v>
      </c>
      <c r="C84" s="113"/>
      <c r="D84" s="114"/>
      <c r="E84" s="114"/>
      <c r="F84" s="114"/>
      <c r="G84" s="114"/>
      <c r="H84" s="115"/>
      <c r="I84" s="149" t="s">
        <v>81</v>
      </c>
      <c r="J84" s="150">
        <v>200</v>
      </c>
      <c r="K84" s="150"/>
      <c r="L84" s="150"/>
      <c r="M84" s="150"/>
      <c r="N84" s="150"/>
      <c r="O84" s="151"/>
    </row>
    <row r="85" spans="1:16" ht="22.5" thickBot="1" x14ac:dyDescent="0.55000000000000004">
      <c r="A85" s="149"/>
      <c r="B85" s="112">
        <v>5300</v>
      </c>
      <c r="C85" s="113"/>
      <c r="D85" s="114"/>
      <c r="E85" s="114"/>
      <c r="F85" s="114"/>
      <c r="G85" s="114"/>
      <c r="H85" s="115"/>
      <c r="I85" s="149" t="s">
        <v>82</v>
      </c>
      <c r="J85" s="150">
        <v>420</v>
      </c>
      <c r="K85" s="150"/>
      <c r="L85" s="150"/>
      <c r="M85" s="150"/>
      <c r="N85" s="150"/>
      <c r="O85" s="108" t="s">
        <v>25</v>
      </c>
      <c r="P85" s="152" t="s">
        <v>51</v>
      </c>
    </row>
    <row r="86" spans="1:16" ht="22.5" thickTop="1" x14ac:dyDescent="0.5">
      <c r="A86" s="149"/>
      <c r="B86" s="112"/>
      <c r="C86" s="113"/>
      <c r="D86" s="114"/>
      <c r="E86" s="114"/>
      <c r="F86" s="114"/>
      <c r="G86" s="114"/>
      <c r="H86" s="115"/>
      <c r="I86" s="149"/>
      <c r="J86" s="150"/>
      <c r="K86" s="150"/>
      <c r="L86" s="150"/>
      <c r="M86" s="150"/>
      <c r="N86" s="150"/>
      <c r="O86" s="151"/>
      <c r="P86" s="176"/>
    </row>
    <row r="87" spans="1:16" x14ac:dyDescent="0.5">
      <c r="A87" s="148" t="s">
        <v>83</v>
      </c>
      <c r="B87" s="112"/>
      <c r="C87" s="113"/>
      <c r="D87" s="114"/>
      <c r="E87" s="114"/>
      <c r="F87" s="114"/>
      <c r="G87" s="114"/>
      <c r="H87" s="115"/>
      <c r="I87" s="149" t="s">
        <v>84</v>
      </c>
      <c r="J87" s="150"/>
      <c r="K87" s="150"/>
      <c r="L87" s="150"/>
      <c r="M87" s="150"/>
      <c r="N87" s="150"/>
      <c r="O87" s="151"/>
      <c r="P87" s="147"/>
    </row>
    <row r="88" spans="1:16" ht="22.5" thickBot="1" x14ac:dyDescent="0.55000000000000004">
      <c r="A88" s="106" t="s">
        <v>25</v>
      </c>
      <c r="B88" s="97"/>
      <c r="C88" s="107">
        <f>SUM(C86:C87)</f>
        <v>0</v>
      </c>
      <c r="D88" s="114"/>
      <c r="E88" s="114"/>
      <c r="F88" s="114"/>
      <c r="G88" s="114"/>
      <c r="H88" s="115"/>
      <c r="I88" s="149" t="s">
        <v>85</v>
      </c>
      <c r="J88" s="150"/>
      <c r="K88" s="150"/>
      <c r="L88" s="150"/>
      <c r="M88" s="150"/>
      <c r="N88" s="150"/>
      <c r="O88" s="108" t="s">
        <v>25</v>
      </c>
      <c r="P88" s="152" t="s">
        <v>51</v>
      </c>
    </row>
    <row r="89" spans="1:16" ht="22.5" thickTop="1" x14ac:dyDescent="0.5">
      <c r="A89" s="142"/>
      <c r="B89" s="112"/>
      <c r="C89" s="113"/>
      <c r="D89" s="114"/>
      <c r="E89" s="114"/>
      <c r="F89" s="114"/>
      <c r="G89" s="114"/>
      <c r="H89" s="115"/>
      <c r="I89" s="142"/>
      <c r="O89" s="108"/>
      <c r="P89" s="147"/>
    </row>
    <row r="90" spans="1:16" x14ac:dyDescent="0.5">
      <c r="A90" s="142"/>
      <c r="B90" s="112"/>
      <c r="C90" s="113"/>
      <c r="D90" s="114"/>
      <c r="E90" s="114"/>
      <c r="F90" s="114"/>
      <c r="G90" s="114"/>
      <c r="H90" s="115"/>
      <c r="I90" s="142"/>
      <c r="O90" s="108"/>
      <c r="P90" s="147"/>
    </row>
    <row r="91" spans="1:16" x14ac:dyDescent="0.5">
      <c r="A91" s="148" t="s">
        <v>86</v>
      </c>
      <c r="B91" s="112"/>
      <c r="C91" s="113"/>
      <c r="D91" s="114"/>
      <c r="E91" s="114"/>
      <c r="F91" s="114"/>
      <c r="G91" s="114"/>
      <c r="H91" s="115"/>
      <c r="I91" s="149" t="s">
        <v>87</v>
      </c>
      <c r="J91" s="150"/>
      <c r="K91" s="150"/>
      <c r="L91" s="150"/>
      <c r="M91" s="150"/>
      <c r="N91" s="150"/>
      <c r="O91" s="151"/>
      <c r="P91" s="176"/>
    </row>
    <row r="92" spans="1:16" ht="22.5" thickBot="1" x14ac:dyDescent="0.55000000000000004">
      <c r="A92" s="106" t="s">
        <v>25</v>
      </c>
      <c r="B92" s="97"/>
      <c r="C92" s="107">
        <f>SUM(C90:C91)</f>
        <v>0</v>
      </c>
      <c r="D92" s="114"/>
      <c r="E92" s="114"/>
      <c r="F92" s="114"/>
      <c r="G92" s="114"/>
      <c r="H92" s="115"/>
      <c r="I92" s="149" t="s">
        <v>88</v>
      </c>
      <c r="J92" s="150"/>
      <c r="K92" s="150"/>
      <c r="L92" s="150"/>
      <c r="M92" s="150"/>
      <c r="N92" s="150"/>
      <c r="O92" s="151"/>
      <c r="P92" s="176"/>
    </row>
    <row r="93" spans="1:16" ht="22.5" thickTop="1" x14ac:dyDescent="0.5">
      <c r="A93" s="149"/>
      <c r="B93" s="112"/>
      <c r="C93" s="113"/>
      <c r="D93" s="114"/>
      <c r="E93" s="114"/>
      <c r="F93" s="114"/>
      <c r="G93" s="114"/>
      <c r="H93" s="115"/>
      <c r="I93" s="149"/>
      <c r="J93" s="171" t="s">
        <v>76</v>
      </c>
      <c r="K93" s="171" t="s">
        <v>77</v>
      </c>
      <c r="L93" s="171" t="s">
        <v>78</v>
      </c>
      <c r="M93" s="171" t="s">
        <v>79</v>
      </c>
      <c r="N93" s="143" t="s">
        <v>80</v>
      </c>
      <c r="O93" s="151"/>
      <c r="P93" s="176"/>
    </row>
    <row r="94" spans="1:16" x14ac:dyDescent="0.5">
      <c r="A94" s="149"/>
      <c r="B94" s="112"/>
      <c r="C94" s="113"/>
      <c r="D94" s="114"/>
      <c r="E94" s="114"/>
      <c r="F94" s="114"/>
      <c r="G94" s="114"/>
      <c r="H94" s="115"/>
      <c r="I94" s="149" t="s">
        <v>89</v>
      </c>
      <c r="J94" s="150"/>
      <c r="K94" s="150"/>
      <c r="L94" s="150"/>
      <c r="M94" s="150"/>
      <c r="N94" s="150"/>
      <c r="O94" s="151"/>
      <c r="P94" s="176"/>
    </row>
    <row r="95" spans="1:16" ht="22.5" thickBot="1" x14ac:dyDescent="0.55000000000000004">
      <c r="A95" s="149"/>
      <c r="B95" s="112"/>
      <c r="C95" s="113"/>
      <c r="D95" s="114"/>
      <c r="E95" s="114"/>
      <c r="F95" s="114"/>
      <c r="G95" s="114"/>
      <c r="H95" s="115"/>
      <c r="I95" s="149"/>
      <c r="J95" s="150"/>
      <c r="K95" s="150"/>
      <c r="L95" s="150"/>
      <c r="M95" s="150"/>
      <c r="N95" s="150"/>
      <c r="O95" s="108" t="s">
        <v>25</v>
      </c>
      <c r="P95" s="152" t="s">
        <v>51</v>
      </c>
    </row>
    <row r="96" spans="1:16" ht="22.5" thickTop="1" x14ac:dyDescent="0.5">
      <c r="A96" s="142"/>
      <c r="B96" s="112"/>
      <c r="C96" s="113"/>
      <c r="D96" s="114"/>
      <c r="E96" s="114"/>
      <c r="F96" s="114"/>
      <c r="G96" s="114"/>
      <c r="H96" s="115"/>
      <c r="I96" s="142"/>
      <c r="O96" s="108"/>
      <c r="P96" s="147"/>
    </row>
    <row r="97" spans="1:16" x14ac:dyDescent="0.5">
      <c r="A97" s="142"/>
      <c r="B97" s="112"/>
      <c r="C97" s="113"/>
      <c r="D97" s="114"/>
      <c r="E97" s="114"/>
      <c r="F97" s="114"/>
      <c r="G97" s="114"/>
      <c r="H97" s="115"/>
      <c r="I97" s="142"/>
      <c r="O97" s="108"/>
      <c r="P97" s="147"/>
    </row>
    <row r="98" spans="1:16" x14ac:dyDescent="0.5">
      <c r="A98" s="177"/>
      <c r="B98" s="156"/>
      <c r="C98" s="157"/>
      <c r="D98" s="158"/>
      <c r="E98" s="158"/>
      <c r="F98" s="158"/>
      <c r="G98" s="158"/>
      <c r="H98" s="159"/>
      <c r="I98" s="177"/>
      <c r="J98" s="178"/>
      <c r="K98" s="178"/>
      <c r="L98" s="178"/>
      <c r="M98" s="178"/>
      <c r="N98" s="178"/>
      <c r="O98" s="179"/>
      <c r="P98" s="180"/>
    </row>
    <row r="99" spans="1:16" x14ac:dyDescent="0.5">
      <c r="A99" s="181" t="s">
        <v>90</v>
      </c>
      <c r="B99" s="182"/>
      <c r="C99" s="183"/>
      <c r="D99" s="134">
        <f>SUM(D100:D176)</f>
        <v>0</v>
      </c>
      <c r="E99" s="134">
        <f>SUM(E100:E176)</f>
        <v>0</v>
      </c>
      <c r="F99" s="134">
        <f>SUM(F100:F176)</f>
        <v>0</v>
      </c>
      <c r="G99" s="135">
        <f>+F99-D99</f>
        <v>0</v>
      </c>
      <c r="H99" s="136" t="e">
        <f>+G99/D99*100</f>
        <v>#DIV/0!</v>
      </c>
      <c r="I99" s="131" t="s">
        <v>91</v>
      </c>
      <c r="J99" s="137"/>
      <c r="K99" s="137"/>
      <c r="L99" s="137"/>
      <c r="M99" s="137"/>
      <c r="N99" s="137"/>
      <c r="O99" s="138"/>
      <c r="P99" s="133"/>
    </row>
    <row r="100" spans="1:16" x14ac:dyDescent="0.5">
      <c r="A100" s="184" t="s">
        <v>92</v>
      </c>
      <c r="B100" s="112"/>
      <c r="C100" s="113"/>
      <c r="D100" s="114"/>
      <c r="E100" s="114"/>
      <c r="F100" s="114"/>
      <c r="G100" s="114" t="e">
        <f>+#REF!-D100</f>
        <v>#REF!</v>
      </c>
      <c r="H100" s="115" t="e">
        <f>+G100/D100*100</f>
        <v>#REF!</v>
      </c>
      <c r="I100" s="185" t="s">
        <v>92</v>
      </c>
      <c r="J100" s="186"/>
      <c r="K100" s="186"/>
      <c r="L100" s="186"/>
      <c r="M100" s="186"/>
      <c r="N100" s="186"/>
      <c r="O100" s="187"/>
    </row>
    <row r="101" spans="1:16" ht="22.5" thickBot="1" x14ac:dyDescent="0.55000000000000004">
      <c r="A101" s="106" t="s">
        <v>25</v>
      </c>
      <c r="B101" s="112"/>
      <c r="C101" s="107">
        <f>SUM(C99:C100)</f>
        <v>0</v>
      </c>
      <c r="D101" s="114"/>
      <c r="E101" s="114"/>
      <c r="F101" s="114"/>
      <c r="G101" s="114"/>
      <c r="H101" s="115"/>
      <c r="I101" s="142" t="s">
        <v>93</v>
      </c>
      <c r="O101" s="144"/>
    </row>
    <row r="102" spans="1:16" ht="22.5" thickTop="1" x14ac:dyDescent="0.5">
      <c r="A102" s="142"/>
      <c r="B102" s="112"/>
      <c r="C102" s="113"/>
      <c r="D102" s="114"/>
      <c r="E102" s="114"/>
      <c r="F102" s="114"/>
      <c r="G102" s="114"/>
      <c r="H102" s="115"/>
      <c r="I102" s="142" t="s">
        <v>94</v>
      </c>
      <c r="J102" s="171" t="s">
        <v>76</v>
      </c>
      <c r="K102" s="171" t="s">
        <v>77</v>
      </c>
      <c r="L102" s="171" t="s">
        <v>78</v>
      </c>
      <c r="M102" s="171" t="s">
        <v>79</v>
      </c>
      <c r="N102" s="143" t="s">
        <v>80</v>
      </c>
      <c r="O102" s="144"/>
    </row>
    <row r="103" spans="1:16" x14ac:dyDescent="0.5">
      <c r="A103" s="142"/>
      <c r="B103" s="112"/>
      <c r="C103" s="113"/>
      <c r="D103" s="114"/>
      <c r="E103" s="114"/>
      <c r="F103" s="114"/>
      <c r="G103" s="114"/>
      <c r="H103" s="115"/>
      <c r="I103" s="142" t="s">
        <v>95</v>
      </c>
      <c r="J103" s="143">
        <v>270</v>
      </c>
      <c r="O103" s="144"/>
    </row>
    <row r="104" spans="1:16" x14ac:dyDescent="0.5">
      <c r="A104" s="142"/>
      <c r="B104" s="112"/>
      <c r="C104" s="113"/>
      <c r="D104" s="114"/>
      <c r="E104" s="114"/>
      <c r="F104" s="114"/>
      <c r="G104" s="114"/>
      <c r="H104" s="115"/>
      <c r="I104" s="142" t="s">
        <v>96</v>
      </c>
      <c r="J104" s="143">
        <v>1200</v>
      </c>
      <c r="O104" s="144"/>
    </row>
    <row r="105" spans="1:16" x14ac:dyDescent="0.5">
      <c r="A105" s="142"/>
      <c r="B105" s="112"/>
      <c r="C105" s="113"/>
      <c r="D105" s="114"/>
      <c r="E105" s="114"/>
      <c r="F105" s="114"/>
      <c r="G105" s="114"/>
      <c r="H105" s="115"/>
      <c r="I105" s="142" t="s">
        <v>97</v>
      </c>
      <c r="J105" s="143">
        <v>400</v>
      </c>
      <c r="O105" s="144"/>
    </row>
    <row r="106" spans="1:16" x14ac:dyDescent="0.5">
      <c r="A106" s="142"/>
      <c r="B106" s="112"/>
      <c r="C106" s="113"/>
      <c r="D106" s="114"/>
      <c r="E106" s="114"/>
      <c r="F106" s="114"/>
      <c r="G106" s="114"/>
      <c r="H106" s="115"/>
      <c r="I106" s="142" t="s">
        <v>98</v>
      </c>
      <c r="J106" s="143">
        <v>5000</v>
      </c>
      <c r="O106" s="144"/>
    </row>
    <row r="107" spans="1:16" x14ac:dyDescent="0.5">
      <c r="A107" s="142"/>
      <c r="B107" s="112"/>
      <c r="C107" s="113"/>
      <c r="D107" s="114"/>
      <c r="E107" s="114"/>
      <c r="F107" s="114"/>
      <c r="G107" s="114"/>
      <c r="H107" s="115"/>
      <c r="I107" s="111" t="s">
        <v>99</v>
      </c>
      <c r="J107" s="171" t="s">
        <v>76</v>
      </c>
      <c r="K107" s="171" t="s">
        <v>77</v>
      </c>
      <c r="L107" s="171" t="s">
        <v>78</v>
      </c>
      <c r="M107" s="171" t="s">
        <v>79</v>
      </c>
      <c r="N107" s="143" t="s">
        <v>80</v>
      </c>
      <c r="O107" s="188"/>
      <c r="P107" s="174"/>
    </row>
    <row r="108" spans="1:16" x14ac:dyDescent="0.5">
      <c r="A108" s="142"/>
      <c r="B108" s="112"/>
      <c r="C108" s="113"/>
      <c r="D108" s="114"/>
      <c r="E108" s="114"/>
      <c r="F108" s="114"/>
      <c r="G108" s="114"/>
      <c r="H108" s="115"/>
      <c r="I108" s="111" t="s">
        <v>100</v>
      </c>
      <c r="J108" s="143">
        <v>240</v>
      </c>
      <c r="O108" s="188"/>
    </row>
    <row r="109" spans="1:16" x14ac:dyDescent="0.5">
      <c r="A109" s="142"/>
      <c r="B109" s="112"/>
      <c r="C109" s="113"/>
      <c r="D109" s="114"/>
      <c r="E109" s="114"/>
      <c r="F109" s="114"/>
      <c r="G109" s="114"/>
      <c r="H109" s="115"/>
      <c r="I109" s="111" t="s">
        <v>96</v>
      </c>
      <c r="J109" s="143">
        <v>800</v>
      </c>
      <c r="O109" s="188"/>
    </row>
    <row r="110" spans="1:16" x14ac:dyDescent="0.5">
      <c r="A110" s="142"/>
      <c r="B110" s="112"/>
      <c r="C110" s="113"/>
      <c r="D110" s="114"/>
      <c r="E110" s="114"/>
      <c r="F110" s="114"/>
      <c r="G110" s="114"/>
      <c r="H110" s="115"/>
      <c r="I110" s="111" t="s">
        <v>97</v>
      </c>
      <c r="J110" s="143">
        <v>400</v>
      </c>
      <c r="O110" s="188"/>
    </row>
    <row r="111" spans="1:16" x14ac:dyDescent="0.5">
      <c r="A111" s="142"/>
      <c r="B111" s="112"/>
      <c r="C111" s="113"/>
      <c r="D111" s="114"/>
      <c r="E111" s="114"/>
      <c r="F111" s="114"/>
      <c r="G111" s="114"/>
      <c r="H111" s="115"/>
      <c r="I111" s="142" t="s">
        <v>98</v>
      </c>
      <c r="J111" s="143">
        <v>5000</v>
      </c>
      <c r="O111" s="144"/>
    </row>
    <row r="112" spans="1:16" x14ac:dyDescent="0.5">
      <c r="A112" s="142"/>
      <c r="B112" s="112"/>
      <c r="C112" s="113"/>
      <c r="D112" s="114"/>
      <c r="E112" s="114"/>
      <c r="F112" s="114"/>
      <c r="G112" s="114"/>
      <c r="H112" s="115"/>
      <c r="I112" s="111" t="s">
        <v>101</v>
      </c>
      <c r="J112" s="171" t="s">
        <v>76</v>
      </c>
      <c r="K112" s="171" t="s">
        <v>77</v>
      </c>
      <c r="L112" s="171" t="s">
        <v>78</v>
      </c>
      <c r="M112" s="171" t="s">
        <v>79</v>
      </c>
      <c r="N112" s="143" t="s">
        <v>80</v>
      </c>
      <c r="O112" s="188"/>
      <c r="P112" s="174"/>
    </row>
    <row r="113" spans="1:16" x14ac:dyDescent="0.5">
      <c r="A113" s="142"/>
      <c r="B113" s="112"/>
      <c r="C113" s="113"/>
      <c r="D113" s="114"/>
      <c r="E113" s="114"/>
      <c r="F113" s="114"/>
      <c r="G113" s="114"/>
      <c r="H113" s="115"/>
      <c r="I113" s="111" t="s">
        <v>100</v>
      </c>
      <c r="J113" s="143">
        <v>210</v>
      </c>
      <c r="O113" s="188"/>
    </row>
    <row r="114" spans="1:16" x14ac:dyDescent="0.5">
      <c r="A114" s="142"/>
      <c r="B114" s="112"/>
      <c r="C114" s="113"/>
      <c r="D114" s="114"/>
      <c r="E114" s="114"/>
      <c r="F114" s="114"/>
      <c r="G114" s="114"/>
      <c r="H114" s="115"/>
      <c r="I114" s="111" t="s">
        <v>96</v>
      </c>
      <c r="J114" s="143">
        <v>800</v>
      </c>
      <c r="O114" s="188"/>
    </row>
    <row r="115" spans="1:16" x14ac:dyDescent="0.5">
      <c r="A115" s="142"/>
      <c r="B115" s="112"/>
      <c r="C115" s="113"/>
      <c r="D115" s="114"/>
      <c r="E115" s="114"/>
      <c r="F115" s="114"/>
      <c r="G115" s="114"/>
      <c r="H115" s="115"/>
      <c r="I115" s="111" t="s">
        <v>97</v>
      </c>
      <c r="J115" s="143">
        <v>400</v>
      </c>
      <c r="O115" s="188"/>
    </row>
    <row r="116" spans="1:16" ht="22.5" thickBot="1" x14ac:dyDescent="0.55000000000000004">
      <c r="A116" s="142"/>
      <c r="B116" s="112"/>
      <c r="C116" s="113"/>
      <c r="D116" s="114"/>
      <c r="E116" s="114"/>
      <c r="F116" s="114"/>
      <c r="G116" s="114"/>
      <c r="H116" s="115"/>
      <c r="I116" s="142"/>
      <c r="O116" s="144"/>
      <c r="P116" s="189">
        <f>SUM(P114:P115)</f>
        <v>0</v>
      </c>
    </row>
    <row r="117" spans="1:16" ht="22.5" thickTop="1" x14ac:dyDescent="0.5">
      <c r="A117" s="142"/>
      <c r="B117" s="112"/>
      <c r="C117" s="113"/>
      <c r="D117" s="114"/>
      <c r="E117" s="114"/>
      <c r="F117" s="114"/>
      <c r="G117" s="114"/>
      <c r="H117" s="115"/>
      <c r="I117" s="142"/>
      <c r="O117" s="144"/>
    </row>
    <row r="118" spans="1:16" x14ac:dyDescent="0.5">
      <c r="A118" s="185" t="s">
        <v>102</v>
      </c>
      <c r="B118" s="112"/>
      <c r="C118" s="112"/>
      <c r="D118" s="190"/>
      <c r="E118" s="114"/>
      <c r="F118" s="191"/>
      <c r="G118" s="192" t="e">
        <f>+#REF!-D118</f>
        <v>#REF!</v>
      </c>
      <c r="H118" s="193" t="e">
        <f>+G118/D118*100</f>
        <v>#REF!</v>
      </c>
      <c r="I118" s="185" t="s">
        <v>103</v>
      </c>
      <c r="J118" s="186"/>
      <c r="K118" s="186"/>
      <c r="L118" s="186"/>
      <c r="M118" s="186"/>
      <c r="N118" s="186"/>
      <c r="O118" s="187"/>
      <c r="P118" s="145"/>
    </row>
    <row r="119" spans="1:16" ht="22.5" thickBot="1" x14ac:dyDescent="0.55000000000000004">
      <c r="A119" s="106" t="s">
        <v>25</v>
      </c>
      <c r="B119" s="112"/>
      <c r="C119" s="107">
        <f>SUM(C108:C118)</f>
        <v>0</v>
      </c>
      <c r="D119" s="190"/>
      <c r="E119" s="114"/>
      <c r="F119" s="191"/>
      <c r="G119" s="192"/>
      <c r="H119" s="193"/>
      <c r="I119" s="142" t="s">
        <v>104</v>
      </c>
      <c r="O119" s="144"/>
      <c r="P119" s="145"/>
    </row>
    <row r="120" spans="1:16" ht="23.25" thickTop="1" thickBot="1" x14ac:dyDescent="0.55000000000000004">
      <c r="A120" s="142"/>
      <c r="B120" s="194" t="s">
        <v>105</v>
      </c>
      <c r="C120" s="194"/>
      <c r="D120" s="190"/>
      <c r="E120" s="190"/>
      <c r="F120" s="191"/>
      <c r="G120" s="192"/>
      <c r="H120" s="193"/>
      <c r="I120" s="142"/>
      <c r="O120" s="144"/>
      <c r="P120" s="189">
        <f>SUM(P118:P119)</f>
        <v>0</v>
      </c>
    </row>
    <row r="121" spans="1:16" ht="22.5" thickTop="1" x14ac:dyDescent="0.5">
      <c r="A121" s="185" t="s">
        <v>106</v>
      </c>
      <c r="B121" s="112"/>
      <c r="C121" s="112"/>
      <c r="D121" s="190"/>
      <c r="E121" s="114"/>
      <c r="F121" s="191"/>
      <c r="G121" s="192" t="e">
        <f>+#REF!-D121</f>
        <v>#REF!</v>
      </c>
      <c r="H121" s="193" t="e">
        <f>+G121/D121*100</f>
        <v>#REF!</v>
      </c>
      <c r="I121" s="185" t="s">
        <v>106</v>
      </c>
      <c r="J121" s="186"/>
      <c r="K121" s="186"/>
      <c r="L121" s="186"/>
      <c r="M121" s="186"/>
      <c r="N121" s="186"/>
      <c r="O121" s="187"/>
      <c r="P121" s="145"/>
    </row>
    <row r="122" spans="1:16" ht="22.5" thickBot="1" x14ac:dyDescent="0.55000000000000004">
      <c r="A122" s="106" t="s">
        <v>25</v>
      </c>
      <c r="B122" s="112"/>
      <c r="C122" s="107">
        <f>SUM(C111:C121)</f>
        <v>0</v>
      </c>
      <c r="D122" s="190"/>
      <c r="E122" s="114"/>
      <c r="F122" s="191"/>
      <c r="G122" s="192"/>
      <c r="H122" s="193"/>
      <c r="I122" s="142" t="s">
        <v>104</v>
      </c>
      <c r="O122" s="144"/>
      <c r="P122" s="145"/>
    </row>
    <row r="123" spans="1:16" ht="23.25" thickTop="1" thickBot="1" x14ac:dyDescent="0.55000000000000004">
      <c r="A123" s="142"/>
      <c r="B123" s="194" t="s">
        <v>105</v>
      </c>
      <c r="C123" s="194"/>
      <c r="D123" s="190"/>
      <c r="E123" s="190"/>
      <c r="F123" s="191"/>
      <c r="G123" s="192"/>
      <c r="H123" s="193"/>
      <c r="I123" s="142"/>
      <c r="O123" s="144"/>
      <c r="P123" s="189">
        <f>SUM(P121:P122)</f>
        <v>0</v>
      </c>
    </row>
    <row r="124" spans="1:16" ht="22.5" thickTop="1" x14ac:dyDescent="0.5">
      <c r="A124" s="185" t="s">
        <v>107</v>
      </c>
      <c r="B124" s="112"/>
      <c r="C124" s="112"/>
      <c r="D124" s="190"/>
      <c r="E124" s="114"/>
      <c r="F124" s="191"/>
      <c r="G124" s="192" t="e">
        <f>+#REF!-D124</f>
        <v>#REF!</v>
      </c>
      <c r="H124" s="193" t="e">
        <f>+G124/D124*100</f>
        <v>#REF!</v>
      </c>
      <c r="I124" s="185" t="s">
        <v>107</v>
      </c>
      <c r="J124" s="186"/>
      <c r="K124" s="186"/>
      <c r="L124" s="186"/>
      <c r="M124" s="186"/>
      <c r="N124" s="186"/>
      <c r="O124" s="187"/>
      <c r="P124" s="145"/>
    </row>
    <row r="125" spans="1:16" ht="22.5" thickBot="1" x14ac:dyDescent="0.55000000000000004">
      <c r="A125" s="106" t="s">
        <v>25</v>
      </c>
      <c r="B125" s="112"/>
      <c r="C125" s="107">
        <f>SUM(C114:C124)</f>
        <v>0</v>
      </c>
      <c r="D125" s="190"/>
      <c r="E125" s="114"/>
      <c r="F125" s="191"/>
      <c r="G125" s="192"/>
      <c r="H125" s="193"/>
      <c r="I125" s="142" t="s">
        <v>104</v>
      </c>
      <c r="O125" s="144"/>
      <c r="P125" s="145"/>
    </row>
    <row r="126" spans="1:16" ht="23.25" thickTop="1" thickBot="1" x14ac:dyDescent="0.55000000000000004">
      <c r="A126" s="142"/>
      <c r="B126" s="194" t="s">
        <v>105</v>
      </c>
      <c r="C126" s="194"/>
      <c r="D126" s="190"/>
      <c r="E126" s="190"/>
      <c r="F126" s="191"/>
      <c r="G126" s="192"/>
      <c r="H126" s="193"/>
      <c r="I126" s="142"/>
      <c r="O126" s="144"/>
      <c r="P126" s="189">
        <f>SUM(P124:P125)</f>
        <v>0</v>
      </c>
    </row>
    <row r="127" spans="1:16" ht="22.5" thickTop="1" x14ac:dyDescent="0.5">
      <c r="A127" s="185" t="s">
        <v>108</v>
      </c>
      <c r="B127" s="195"/>
      <c r="C127" s="109"/>
      <c r="D127" s="114"/>
      <c r="E127" s="114"/>
      <c r="F127" s="114"/>
      <c r="G127" s="114">
        <f>+F127-D127</f>
        <v>0</v>
      </c>
      <c r="H127" s="115" t="e">
        <f>+G127/D127*100</f>
        <v>#DIV/0!</v>
      </c>
      <c r="I127" s="185" t="s">
        <v>109</v>
      </c>
      <c r="J127" s="140"/>
      <c r="K127" s="140"/>
      <c r="L127" s="140"/>
      <c r="M127" s="140"/>
      <c r="N127" s="140"/>
      <c r="O127" s="196"/>
      <c r="P127" s="109"/>
    </row>
    <row r="128" spans="1:16" ht="22.5" thickBot="1" x14ac:dyDescent="0.55000000000000004">
      <c r="A128" s="106" t="s">
        <v>25</v>
      </c>
      <c r="B128" s="112"/>
      <c r="C128" s="107">
        <f>SUM(C126:C127)</f>
        <v>0</v>
      </c>
      <c r="D128" s="114"/>
      <c r="E128" s="114"/>
      <c r="F128" s="114"/>
      <c r="G128" s="114"/>
      <c r="H128" s="115"/>
      <c r="I128" s="197"/>
      <c r="J128" s="140"/>
      <c r="K128" s="140"/>
      <c r="L128" s="140"/>
      <c r="M128" s="140"/>
      <c r="N128" s="140"/>
      <c r="O128" s="108" t="s">
        <v>25</v>
      </c>
      <c r="P128" s="152" t="s">
        <v>51</v>
      </c>
    </row>
    <row r="129" spans="1:16" ht="22.5" thickTop="1" x14ac:dyDescent="0.5">
      <c r="A129" s="184"/>
      <c r="B129" s="112"/>
      <c r="C129" s="113"/>
      <c r="D129" s="114"/>
      <c r="E129" s="114"/>
      <c r="F129" s="114"/>
      <c r="G129" s="114"/>
      <c r="H129" s="115"/>
      <c r="I129" s="185"/>
      <c r="J129" s="186"/>
      <c r="K129" s="186"/>
      <c r="L129" s="186"/>
      <c r="M129" s="186"/>
      <c r="N129" s="186"/>
      <c r="O129" s="187"/>
    </row>
    <row r="130" spans="1:16" x14ac:dyDescent="0.5">
      <c r="A130" s="184" t="s">
        <v>110</v>
      </c>
      <c r="B130" s="112"/>
      <c r="C130" s="113"/>
      <c r="D130" s="114"/>
      <c r="E130" s="114"/>
      <c r="F130" s="114"/>
      <c r="G130" s="114" t="e">
        <f>+#REF!-D130</f>
        <v>#REF!</v>
      </c>
      <c r="H130" s="115" t="e">
        <f>+G130/D130*100</f>
        <v>#REF!</v>
      </c>
      <c r="I130" s="185" t="s">
        <v>111</v>
      </c>
      <c r="J130" s="186"/>
      <c r="K130" s="186"/>
      <c r="L130" s="186"/>
      <c r="M130" s="186"/>
      <c r="N130" s="186"/>
      <c r="O130" s="187"/>
    </row>
    <row r="131" spans="1:16" x14ac:dyDescent="0.5">
      <c r="A131" s="185"/>
      <c r="B131" s="112"/>
      <c r="C131" s="113"/>
      <c r="D131" s="114"/>
      <c r="E131" s="114"/>
      <c r="F131" s="114"/>
      <c r="G131" s="114"/>
      <c r="H131" s="115"/>
      <c r="I131" s="185"/>
      <c r="J131" s="171" t="s">
        <v>76</v>
      </c>
      <c r="K131" s="171" t="s">
        <v>77</v>
      </c>
      <c r="L131" s="171" t="s">
        <v>78</v>
      </c>
      <c r="M131" s="171" t="s">
        <v>79</v>
      </c>
      <c r="N131" s="143" t="s">
        <v>80</v>
      </c>
      <c r="O131" s="187"/>
    </row>
    <row r="132" spans="1:16" x14ac:dyDescent="0.5">
      <c r="A132" s="142"/>
      <c r="B132" s="112"/>
      <c r="C132" s="113"/>
      <c r="D132" s="114"/>
      <c r="E132" s="114"/>
      <c r="F132" s="114"/>
      <c r="G132" s="114"/>
      <c r="H132" s="115"/>
      <c r="I132" s="139" t="s">
        <v>112</v>
      </c>
      <c r="O132" s="192"/>
      <c r="P132" s="145"/>
    </row>
    <row r="133" spans="1:16" x14ac:dyDescent="0.5">
      <c r="A133" s="142"/>
      <c r="B133" s="112"/>
      <c r="C133" s="113"/>
      <c r="D133" s="114"/>
      <c r="E133" s="114"/>
      <c r="F133" s="114"/>
      <c r="G133" s="114"/>
      <c r="H133" s="115"/>
      <c r="I133" s="198" t="s">
        <v>113</v>
      </c>
      <c r="J133" s="143">
        <v>15000</v>
      </c>
      <c r="K133" s="199" t="s">
        <v>114</v>
      </c>
      <c r="O133" s="192"/>
      <c r="P133" s="145"/>
    </row>
    <row r="134" spans="1:16" x14ac:dyDescent="0.5">
      <c r="A134" s="142"/>
      <c r="B134" s="112"/>
      <c r="C134" s="113"/>
      <c r="D134" s="114"/>
      <c r="E134" s="114"/>
      <c r="F134" s="114"/>
      <c r="G134" s="114"/>
      <c r="H134" s="115"/>
      <c r="I134" s="198" t="s">
        <v>115</v>
      </c>
      <c r="J134" s="143">
        <v>13285</v>
      </c>
      <c r="K134" s="199" t="s">
        <v>114</v>
      </c>
      <c r="O134" s="192"/>
      <c r="P134" s="145"/>
    </row>
    <row r="135" spans="1:16" x14ac:dyDescent="0.5">
      <c r="A135" s="142"/>
      <c r="B135" s="112"/>
      <c r="C135" s="113"/>
      <c r="D135" s="114"/>
      <c r="E135" s="114"/>
      <c r="F135" s="114"/>
      <c r="G135" s="114"/>
      <c r="H135" s="115"/>
      <c r="I135" s="198" t="s">
        <v>116</v>
      </c>
      <c r="J135" s="143">
        <v>9000</v>
      </c>
      <c r="K135" s="199" t="s">
        <v>114</v>
      </c>
      <c r="O135" s="192"/>
      <c r="P135" s="145"/>
    </row>
    <row r="136" spans="1:16" ht="22.5" thickBot="1" x14ac:dyDescent="0.55000000000000004">
      <c r="A136" s="106" t="s">
        <v>25</v>
      </c>
      <c r="B136" s="112"/>
      <c r="C136" s="107">
        <f>SUM(C130:C132)</f>
        <v>0</v>
      </c>
      <c r="D136" s="114"/>
      <c r="E136" s="114"/>
      <c r="F136" s="114"/>
      <c r="G136" s="114"/>
      <c r="H136" s="115"/>
      <c r="I136" s="198" t="s">
        <v>117</v>
      </c>
      <c r="O136" s="192"/>
      <c r="P136" s="145"/>
    </row>
    <row r="137" spans="1:16" ht="22.5" thickTop="1" x14ac:dyDescent="0.5">
      <c r="A137" s="200"/>
      <c r="B137" s="112">
        <v>10000000</v>
      </c>
      <c r="C137" s="113"/>
      <c r="D137" s="114"/>
      <c r="E137" s="114"/>
      <c r="F137" s="114"/>
      <c r="G137" s="114"/>
      <c r="H137" s="115"/>
      <c r="I137" s="198" t="s">
        <v>118</v>
      </c>
      <c r="J137" s="117"/>
      <c r="K137" s="117"/>
      <c r="L137" s="117"/>
      <c r="M137" s="117"/>
      <c r="N137" s="117"/>
      <c r="O137" s="201"/>
    </row>
    <row r="138" spans="1:16" x14ac:dyDescent="0.5">
      <c r="A138" s="184" t="s">
        <v>119</v>
      </c>
      <c r="B138" s="112"/>
      <c r="C138" s="113"/>
      <c r="D138" s="190"/>
      <c r="E138" s="114"/>
      <c r="F138" s="190"/>
      <c r="G138" s="114" t="e">
        <f>+#REF!-D138</f>
        <v>#REF!</v>
      </c>
      <c r="H138" s="115" t="e">
        <f>+G138/D138*100</f>
        <v>#REF!</v>
      </c>
      <c r="I138" s="184" t="s">
        <v>119</v>
      </c>
      <c r="J138" s="186"/>
      <c r="K138" s="186"/>
      <c r="L138" s="186"/>
      <c r="M138" s="186"/>
      <c r="N138" s="186"/>
      <c r="O138" s="187"/>
    </row>
    <row r="139" spans="1:16" ht="22.5" thickBot="1" x14ac:dyDescent="0.55000000000000004">
      <c r="A139" s="106" t="s">
        <v>25</v>
      </c>
      <c r="B139" s="112"/>
      <c r="C139" s="107">
        <f>SUM(C137:C138)</f>
        <v>0</v>
      </c>
      <c r="D139" s="190"/>
      <c r="E139" s="114"/>
      <c r="F139" s="191"/>
      <c r="G139" s="192"/>
      <c r="H139" s="193"/>
      <c r="I139" s="185" t="s">
        <v>120</v>
      </c>
      <c r="J139" s="186"/>
      <c r="K139" s="186"/>
      <c r="L139" s="186"/>
      <c r="M139" s="186"/>
      <c r="N139" s="186"/>
      <c r="O139" s="187"/>
    </row>
    <row r="140" spans="1:16" ht="22.5" thickTop="1" x14ac:dyDescent="0.5">
      <c r="A140" s="142"/>
      <c r="B140" s="112"/>
      <c r="C140" s="113"/>
      <c r="D140" s="114"/>
      <c r="E140" s="114"/>
      <c r="F140" s="114"/>
      <c r="G140" s="114"/>
      <c r="H140" s="115"/>
      <c r="I140" s="142" t="s">
        <v>121</v>
      </c>
      <c r="O140" s="144"/>
    </row>
    <row r="141" spans="1:16" x14ac:dyDescent="0.5">
      <c r="A141" s="142"/>
      <c r="B141" s="112"/>
      <c r="C141" s="113"/>
      <c r="D141" s="114"/>
      <c r="E141" s="114"/>
      <c r="F141" s="114"/>
      <c r="G141" s="114"/>
      <c r="H141" s="115"/>
      <c r="I141" s="142" t="s">
        <v>122</v>
      </c>
      <c r="O141" s="144"/>
    </row>
    <row r="142" spans="1:16" x14ac:dyDescent="0.5">
      <c r="A142" s="142"/>
      <c r="B142" s="112"/>
      <c r="C142" s="113"/>
      <c r="D142" s="114"/>
      <c r="E142" s="114"/>
      <c r="F142" s="114"/>
      <c r="G142" s="114"/>
      <c r="H142" s="115"/>
      <c r="I142" s="142" t="s">
        <v>123</v>
      </c>
      <c r="O142" s="144"/>
    </row>
    <row r="143" spans="1:16" x14ac:dyDescent="0.5">
      <c r="A143" s="142"/>
      <c r="B143" s="112"/>
      <c r="C143" s="113"/>
      <c r="D143" s="114"/>
      <c r="E143" s="114"/>
      <c r="F143" s="114"/>
      <c r="G143" s="114"/>
      <c r="H143" s="115"/>
      <c r="I143" s="142"/>
      <c r="J143" s="171" t="s">
        <v>76</v>
      </c>
      <c r="K143" s="171" t="s">
        <v>77</v>
      </c>
      <c r="L143" s="171" t="s">
        <v>124</v>
      </c>
      <c r="M143" s="171" t="s">
        <v>79</v>
      </c>
      <c r="O143" s="144"/>
    </row>
    <row r="144" spans="1:16" x14ac:dyDescent="0.5">
      <c r="A144" s="142"/>
      <c r="B144" s="112"/>
      <c r="C144" s="113"/>
      <c r="D144" s="114"/>
      <c r="E144" s="114"/>
      <c r="F144" s="114"/>
      <c r="G144" s="114"/>
      <c r="H144" s="115"/>
      <c r="I144" s="142" t="s">
        <v>125</v>
      </c>
      <c r="J144" s="143">
        <v>600</v>
      </c>
      <c r="O144" s="144"/>
    </row>
    <row r="145" spans="1:16" x14ac:dyDescent="0.5">
      <c r="A145" s="142"/>
      <c r="B145" s="112"/>
      <c r="C145" s="113"/>
      <c r="D145" s="114"/>
      <c r="E145" s="114"/>
      <c r="F145" s="114"/>
      <c r="G145" s="114"/>
      <c r="H145" s="115"/>
      <c r="I145" s="142" t="s">
        <v>126</v>
      </c>
      <c r="J145" s="143">
        <v>1200</v>
      </c>
      <c r="O145" s="144"/>
    </row>
    <row r="146" spans="1:16" x14ac:dyDescent="0.5">
      <c r="A146" s="142"/>
      <c r="B146" s="112"/>
      <c r="C146" s="113"/>
      <c r="D146" s="114"/>
      <c r="E146" s="114"/>
      <c r="F146" s="114"/>
      <c r="G146" s="114"/>
      <c r="H146" s="115"/>
      <c r="I146" s="142" t="s">
        <v>127</v>
      </c>
      <c r="J146" s="143">
        <v>750</v>
      </c>
      <c r="O146" s="144"/>
    </row>
    <row r="147" spans="1:16" x14ac:dyDescent="0.5">
      <c r="A147" s="177"/>
      <c r="B147" s="156"/>
      <c r="C147" s="157"/>
      <c r="D147" s="158"/>
      <c r="E147" s="158"/>
      <c r="F147" s="158"/>
      <c r="G147" s="158"/>
      <c r="H147" s="159"/>
      <c r="I147" s="177" t="s">
        <v>128</v>
      </c>
      <c r="J147" s="178">
        <v>400</v>
      </c>
      <c r="K147" s="178"/>
      <c r="L147" s="178"/>
      <c r="M147" s="178"/>
      <c r="N147" s="178"/>
      <c r="O147" s="202"/>
      <c r="P147" s="157"/>
    </row>
    <row r="148" spans="1:16" x14ac:dyDescent="0.5">
      <c r="A148" s="142"/>
      <c r="B148" s="112"/>
      <c r="C148" s="113"/>
      <c r="D148" s="114"/>
      <c r="E148" s="114"/>
      <c r="F148" s="114"/>
      <c r="G148" s="114"/>
      <c r="H148" s="115"/>
      <c r="I148" s="142" t="s">
        <v>129</v>
      </c>
      <c r="J148" s="143">
        <v>700</v>
      </c>
      <c r="O148" s="144"/>
    </row>
    <row r="149" spans="1:16" x14ac:dyDescent="0.5">
      <c r="A149" s="142"/>
      <c r="B149" s="112"/>
      <c r="C149" s="113"/>
      <c r="D149" s="114"/>
      <c r="E149" s="114"/>
      <c r="F149" s="114"/>
      <c r="G149" s="114"/>
      <c r="H149" s="115"/>
      <c r="I149" s="142" t="s">
        <v>130</v>
      </c>
      <c r="J149" s="143">
        <v>500</v>
      </c>
      <c r="O149" s="144"/>
    </row>
    <row r="150" spans="1:16" x14ac:dyDescent="0.5">
      <c r="A150" s="142"/>
      <c r="B150" s="112"/>
      <c r="C150" s="113"/>
      <c r="D150" s="114"/>
      <c r="E150" s="114"/>
      <c r="F150" s="114"/>
      <c r="G150" s="114"/>
      <c r="H150" s="115"/>
      <c r="I150" s="142" t="s">
        <v>131</v>
      </c>
      <c r="J150" s="143">
        <v>100</v>
      </c>
      <c r="O150" s="144"/>
    </row>
    <row r="151" spans="1:16" x14ac:dyDescent="0.5">
      <c r="A151" s="142"/>
      <c r="B151" s="112"/>
      <c r="C151" s="113"/>
      <c r="D151" s="114"/>
      <c r="E151" s="114"/>
      <c r="F151" s="114"/>
      <c r="G151" s="114"/>
      <c r="H151" s="115"/>
      <c r="I151" s="142" t="s">
        <v>132</v>
      </c>
      <c r="J151" s="143">
        <v>70</v>
      </c>
      <c r="O151" s="144"/>
    </row>
    <row r="152" spans="1:16" x14ac:dyDescent="0.5">
      <c r="A152" s="197" t="s">
        <v>133</v>
      </c>
      <c r="B152" s="112"/>
      <c r="C152" s="113"/>
      <c r="D152" s="190"/>
      <c r="E152" s="114"/>
      <c r="F152" s="190"/>
      <c r="G152" s="114" t="e">
        <f>+#REF!-D152</f>
        <v>#REF!</v>
      </c>
      <c r="H152" s="115" t="e">
        <f>+G152/D152*100</f>
        <v>#REF!</v>
      </c>
      <c r="I152" s="197" t="s">
        <v>133</v>
      </c>
      <c r="J152" s="140"/>
      <c r="K152" s="140"/>
      <c r="L152" s="140"/>
      <c r="M152" s="140"/>
      <c r="N152" s="140"/>
      <c r="O152" s="196"/>
      <c r="P152" s="114"/>
    </row>
    <row r="153" spans="1:16" ht="22.5" thickBot="1" x14ac:dyDescent="0.55000000000000004">
      <c r="A153" s="106" t="s">
        <v>25</v>
      </c>
      <c r="B153" s="112"/>
      <c r="C153" s="107">
        <f>SUM(C152:C152)</f>
        <v>0</v>
      </c>
      <c r="D153" s="190"/>
      <c r="E153" s="114"/>
      <c r="F153" s="190"/>
      <c r="G153" s="114"/>
      <c r="H153" s="115"/>
      <c r="I153" s="197"/>
      <c r="J153" s="140"/>
      <c r="K153" s="140"/>
      <c r="L153" s="140"/>
      <c r="M153" s="140"/>
      <c r="N153" s="140"/>
      <c r="O153" s="196"/>
      <c r="P153" s="189">
        <f>SUM(P152:P152)</f>
        <v>0</v>
      </c>
    </row>
    <row r="154" spans="1:16" ht="22.5" thickTop="1" x14ac:dyDescent="0.5">
      <c r="A154" s="106"/>
      <c r="B154" s="112"/>
      <c r="C154" s="109"/>
      <c r="D154" s="190"/>
      <c r="E154" s="114"/>
      <c r="F154" s="190"/>
      <c r="G154" s="114"/>
      <c r="H154" s="115"/>
      <c r="I154" s="197"/>
      <c r="J154" s="140"/>
      <c r="K154" s="140"/>
      <c r="L154" s="140"/>
      <c r="M154" s="140"/>
      <c r="N154" s="140"/>
      <c r="O154" s="196"/>
      <c r="P154" s="203"/>
    </row>
    <row r="155" spans="1:16" x14ac:dyDescent="0.5">
      <c r="A155" s="204" t="s">
        <v>134</v>
      </c>
      <c r="B155" s="112"/>
      <c r="C155" s="113"/>
      <c r="D155" s="114"/>
      <c r="E155" s="114"/>
      <c r="F155" s="190"/>
      <c r="G155" s="114" t="e">
        <f>+#REF!-D155</f>
        <v>#REF!</v>
      </c>
      <c r="H155" s="115" t="e">
        <f>+G155/D155*100</f>
        <v>#REF!</v>
      </c>
      <c r="I155" s="204" t="s">
        <v>134</v>
      </c>
      <c r="J155" s="205"/>
      <c r="K155" s="205"/>
      <c r="L155" s="205"/>
      <c r="M155" s="205"/>
      <c r="N155" s="205"/>
      <c r="O155" s="206"/>
    </row>
    <row r="156" spans="1:16" ht="22.5" thickBot="1" x14ac:dyDescent="0.55000000000000004">
      <c r="A156" s="106" t="s">
        <v>25</v>
      </c>
      <c r="B156" s="112"/>
      <c r="C156" s="107">
        <f>SUM(C153:C155)</f>
        <v>0</v>
      </c>
      <c r="D156" s="114"/>
      <c r="E156" s="190"/>
      <c r="F156" s="114"/>
      <c r="G156" s="114"/>
      <c r="H156" s="115"/>
      <c r="I156" s="207" t="s">
        <v>135</v>
      </c>
      <c r="J156" s="208"/>
      <c r="K156" s="208"/>
      <c r="L156" s="208"/>
      <c r="M156" s="143" t="s">
        <v>80</v>
      </c>
      <c r="N156" s="208"/>
      <c r="O156" s="209"/>
      <c r="P156" s="174"/>
    </row>
    <row r="157" spans="1:16" ht="22.5" thickTop="1" x14ac:dyDescent="0.5">
      <c r="A157" s="207"/>
      <c r="B157" s="112"/>
      <c r="C157" s="113"/>
      <c r="D157" s="114"/>
      <c r="E157" s="190"/>
      <c r="F157" s="114"/>
      <c r="G157" s="114"/>
      <c r="H157" s="115"/>
      <c r="I157" s="207" t="s">
        <v>136</v>
      </c>
      <c r="J157" s="208"/>
      <c r="K157" s="208"/>
      <c r="L157" s="208"/>
      <c r="M157" s="208"/>
      <c r="N157" s="208"/>
      <c r="O157" s="209"/>
    </row>
    <row r="158" spans="1:16" x14ac:dyDescent="0.5">
      <c r="A158" s="207"/>
      <c r="B158" s="112"/>
      <c r="C158" s="113"/>
      <c r="D158" s="114"/>
      <c r="E158" s="190"/>
      <c r="F158" s="114"/>
      <c r="G158" s="114"/>
      <c r="H158" s="115"/>
      <c r="I158" s="207" t="s">
        <v>137</v>
      </c>
      <c r="J158" s="208"/>
      <c r="K158" s="208"/>
      <c r="L158" s="208"/>
      <c r="M158" s="208"/>
      <c r="N158" s="208"/>
      <c r="O158" s="209"/>
    </row>
    <row r="159" spans="1:16" ht="22.5" thickBot="1" x14ac:dyDescent="0.55000000000000004">
      <c r="A159" s="210"/>
      <c r="B159" s="211"/>
      <c r="C159" s="203"/>
      <c r="D159" s="114"/>
      <c r="E159" s="190"/>
      <c r="F159" s="114"/>
      <c r="G159" s="114"/>
      <c r="H159" s="115"/>
      <c r="I159" s="212" t="s">
        <v>25</v>
      </c>
      <c r="J159" s="213"/>
      <c r="K159" s="213"/>
      <c r="L159" s="213"/>
      <c r="M159" s="213"/>
      <c r="N159" s="213"/>
      <c r="O159" s="214"/>
      <c r="P159" s="189">
        <f>SUM(P157:P158)</f>
        <v>0</v>
      </c>
    </row>
    <row r="160" spans="1:16" ht="22.5" thickTop="1" x14ac:dyDescent="0.5">
      <c r="A160" s="185"/>
      <c r="B160" s="112"/>
      <c r="C160" s="113"/>
      <c r="D160" s="114"/>
      <c r="E160" s="190"/>
      <c r="F160" s="114"/>
      <c r="G160" s="114"/>
      <c r="H160" s="115"/>
      <c r="I160" s="185"/>
      <c r="J160" s="186"/>
      <c r="K160" s="186"/>
      <c r="L160" s="186"/>
      <c r="M160" s="186"/>
      <c r="N160" s="186"/>
      <c r="O160" s="187"/>
    </row>
    <row r="161" spans="1:16" x14ac:dyDescent="0.5">
      <c r="A161" s="185" t="s">
        <v>138</v>
      </c>
      <c r="B161" s="112"/>
      <c r="C161" s="113"/>
      <c r="D161" s="190"/>
      <c r="E161" s="114"/>
      <c r="F161" s="190"/>
      <c r="G161" s="114" t="e">
        <f>+#REF!-D161</f>
        <v>#REF!</v>
      </c>
      <c r="H161" s="115" t="e">
        <f>+G161/D161*100</f>
        <v>#REF!</v>
      </c>
      <c r="I161" s="185" t="s">
        <v>138</v>
      </c>
      <c r="J161" s="186"/>
      <c r="K161" s="186"/>
      <c r="L161" s="186"/>
      <c r="M161" s="186"/>
      <c r="N161" s="186"/>
      <c r="O161" s="187"/>
    </row>
    <row r="162" spans="1:16" ht="22.5" thickBot="1" x14ac:dyDescent="0.55000000000000004">
      <c r="A162" s="106" t="s">
        <v>25</v>
      </c>
      <c r="B162" s="112"/>
      <c r="C162" s="107">
        <f>SUM(C161:C161)</f>
        <v>0</v>
      </c>
      <c r="D162" s="190"/>
      <c r="E162" s="114"/>
      <c r="F162" s="191"/>
      <c r="G162" s="192"/>
      <c r="H162" s="193"/>
      <c r="I162" s="185" t="s">
        <v>139</v>
      </c>
      <c r="J162" s="186"/>
      <c r="K162" s="186"/>
      <c r="L162" s="186"/>
      <c r="M162" s="186"/>
      <c r="N162" s="186"/>
      <c r="O162" s="187"/>
    </row>
    <row r="163" spans="1:16" ht="22.5" thickTop="1" x14ac:dyDescent="0.5">
      <c r="A163" s="106"/>
      <c r="B163" s="112"/>
      <c r="C163" s="195"/>
      <c r="D163" s="190"/>
      <c r="E163" s="114"/>
      <c r="F163" s="191"/>
      <c r="G163" s="192"/>
      <c r="H163" s="193"/>
      <c r="I163" s="185" t="s">
        <v>140</v>
      </c>
      <c r="J163" s="186"/>
      <c r="K163" s="186"/>
      <c r="L163" s="186"/>
      <c r="M163" s="186"/>
      <c r="N163" s="186"/>
      <c r="O163" s="187"/>
    </row>
    <row r="164" spans="1:16" ht="22.5" thickBot="1" x14ac:dyDescent="0.55000000000000004">
      <c r="A164" s="106"/>
      <c r="B164" s="112"/>
      <c r="C164" s="195"/>
      <c r="D164" s="190"/>
      <c r="E164" s="114"/>
      <c r="F164" s="191"/>
      <c r="G164" s="192"/>
      <c r="H164" s="193"/>
      <c r="I164" s="185" t="s">
        <v>141</v>
      </c>
      <c r="J164" s="186"/>
      <c r="K164" s="186"/>
      <c r="L164" s="186"/>
      <c r="M164" s="186"/>
      <c r="N164" s="186"/>
      <c r="O164" s="187"/>
      <c r="P164" s="189">
        <f>SUM(P162:P163)</f>
        <v>0</v>
      </c>
    </row>
    <row r="165" spans="1:16" ht="22.5" thickTop="1" x14ac:dyDescent="0.5">
      <c r="A165" s="106"/>
      <c r="B165" s="112"/>
      <c r="C165" s="195"/>
      <c r="D165" s="190"/>
      <c r="E165" s="114"/>
      <c r="F165" s="191"/>
      <c r="G165" s="192"/>
      <c r="H165" s="193"/>
      <c r="I165" s="185"/>
      <c r="J165" s="186"/>
      <c r="K165" s="186"/>
      <c r="L165" s="186"/>
      <c r="M165" s="186"/>
      <c r="N165" s="186"/>
      <c r="O165" s="187"/>
      <c r="P165" s="203"/>
    </row>
    <row r="166" spans="1:16" x14ac:dyDescent="0.5">
      <c r="A166" s="185" t="s">
        <v>142</v>
      </c>
      <c r="B166" s="112"/>
      <c r="C166" s="112"/>
      <c r="D166" s="190"/>
      <c r="E166" s="114"/>
      <c r="F166" s="191"/>
      <c r="G166" s="192" t="e">
        <f>+#REF!-D166</f>
        <v>#REF!</v>
      </c>
      <c r="H166" s="193" t="e">
        <f>+G166/D166*100</f>
        <v>#REF!</v>
      </c>
      <c r="I166" s="185" t="s">
        <v>142</v>
      </c>
      <c r="J166" s="186"/>
      <c r="K166" s="186"/>
      <c r="L166" s="186"/>
      <c r="M166" s="186"/>
      <c r="N166" s="186"/>
      <c r="O166" s="187"/>
      <c r="P166" s="145"/>
    </row>
    <row r="167" spans="1:16" ht="22.5" thickBot="1" x14ac:dyDescent="0.55000000000000004">
      <c r="A167" s="106" t="s">
        <v>25</v>
      </c>
      <c r="B167" s="112"/>
      <c r="C167" s="107">
        <f>SUM(C160:C166)</f>
        <v>0</v>
      </c>
      <c r="D167" s="190"/>
      <c r="E167" s="114"/>
      <c r="F167" s="191"/>
      <c r="G167" s="192"/>
      <c r="H167" s="193"/>
      <c r="I167" s="142" t="s">
        <v>104</v>
      </c>
      <c r="O167" s="144"/>
      <c r="P167" s="145"/>
    </row>
    <row r="168" spans="1:16" ht="23.25" thickTop="1" thickBot="1" x14ac:dyDescent="0.55000000000000004">
      <c r="A168" s="106"/>
      <c r="B168" s="112"/>
      <c r="C168" s="195"/>
      <c r="D168" s="190"/>
      <c r="E168" s="114"/>
      <c r="F168" s="191"/>
      <c r="G168" s="192"/>
      <c r="H168" s="193"/>
      <c r="I168" s="185"/>
      <c r="J168" s="186"/>
      <c r="K168" s="186"/>
      <c r="L168" s="186"/>
      <c r="M168" s="186"/>
      <c r="N168" s="186"/>
      <c r="O168" s="187"/>
      <c r="P168" s="189">
        <f>SUM(P166:P167)</f>
        <v>0</v>
      </c>
    </row>
    <row r="169" spans="1:16" ht="22.5" thickTop="1" x14ac:dyDescent="0.5">
      <c r="A169" s="185" t="s">
        <v>143</v>
      </c>
      <c r="B169" s="112"/>
      <c r="C169" s="112"/>
      <c r="D169" s="190"/>
      <c r="E169" s="114"/>
      <c r="F169" s="191"/>
      <c r="G169" s="192" t="e">
        <f>+#REF!-D169</f>
        <v>#REF!</v>
      </c>
      <c r="H169" s="193" t="e">
        <f>+G169/D169*100</f>
        <v>#REF!</v>
      </c>
      <c r="I169" s="185" t="s">
        <v>143</v>
      </c>
      <c r="J169" s="186"/>
      <c r="K169" s="186"/>
      <c r="L169" s="186"/>
      <c r="M169" s="186"/>
      <c r="N169" s="186"/>
      <c r="O169" s="187"/>
      <c r="P169" s="145"/>
    </row>
    <row r="170" spans="1:16" ht="22.5" thickBot="1" x14ac:dyDescent="0.55000000000000004">
      <c r="A170" s="106" t="s">
        <v>25</v>
      </c>
      <c r="B170" s="112"/>
      <c r="C170" s="107">
        <f>SUM(C161:C169)</f>
        <v>0</v>
      </c>
      <c r="D170" s="190"/>
      <c r="E170" s="114"/>
      <c r="F170" s="191"/>
      <c r="G170" s="192"/>
      <c r="H170" s="193"/>
      <c r="I170" s="142" t="s">
        <v>104</v>
      </c>
      <c r="O170" s="144"/>
      <c r="P170" s="145"/>
    </row>
    <row r="171" spans="1:16" ht="23.25" thickTop="1" thickBot="1" x14ac:dyDescent="0.55000000000000004">
      <c r="A171" s="142"/>
      <c r="B171" s="194" t="s">
        <v>105</v>
      </c>
      <c r="C171" s="194"/>
      <c r="D171" s="190"/>
      <c r="E171" s="190"/>
      <c r="F171" s="191"/>
      <c r="G171" s="192"/>
      <c r="H171" s="193"/>
      <c r="I171" s="142"/>
      <c r="O171" s="144"/>
      <c r="P171" s="189">
        <f>SUM(P169:P170)</f>
        <v>0</v>
      </c>
    </row>
    <row r="172" spans="1:16" ht="22.5" thickTop="1" x14ac:dyDescent="0.5">
      <c r="A172" s="185" t="s">
        <v>144</v>
      </c>
      <c r="B172" s="112"/>
      <c r="C172" s="112"/>
      <c r="D172" s="114"/>
      <c r="E172" s="114"/>
      <c r="F172" s="191"/>
      <c r="G172" s="192" t="e">
        <f>+#REF!-D172</f>
        <v>#REF!</v>
      </c>
      <c r="H172" s="193" t="e">
        <f>+G172/D172*100</f>
        <v>#REF!</v>
      </c>
      <c r="I172" s="185" t="s">
        <v>144</v>
      </c>
      <c r="J172" s="186"/>
      <c r="K172" s="186"/>
      <c r="L172" s="186"/>
      <c r="M172" s="186"/>
      <c r="N172" s="186"/>
      <c r="O172" s="187"/>
      <c r="P172" s="145"/>
    </row>
    <row r="173" spans="1:16" ht="19.5" customHeight="1" thickBot="1" x14ac:dyDescent="0.55000000000000004">
      <c r="A173" s="106" t="s">
        <v>25</v>
      </c>
      <c r="B173" s="112"/>
      <c r="C173" s="107">
        <f>SUM(C171:C172)</f>
        <v>0</v>
      </c>
      <c r="D173" s="114"/>
      <c r="E173" s="114"/>
      <c r="F173" s="142"/>
      <c r="G173" s="192"/>
      <c r="H173" s="193"/>
      <c r="I173" s="142"/>
      <c r="O173" s="144"/>
      <c r="P173" s="189">
        <f>SUM(P171:P172)</f>
        <v>0</v>
      </c>
    </row>
    <row r="174" spans="1:16" ht="19.5" customHeight="1" thickTop="1" x14ac:dyDescent="0.5">
      <c r="A174" s="106"/>
      <c r="B174" s="112"/>
      <c r="C174" s="195"/>
      <c r="D174" s="114"/>
      <c r="E174" s="114"/>
      <c r="F174" s="142"/>
      <c r="G174" s="192"/>
      <c r="H174" s="193"/>
      <c r="I174" s="142"/>
      <c r="O174" s="144"/>
      <c r="P174" s="215"/>
    </row>
    <row r="175" spans="1:16" ht="19.5" customHeight="1" x14ac:dyDescent="0.5">
      <c r="A175" s="185" t="s">
        <v>145</v>
      </c>
      <c r="B175" s="112"/>
      <c r="C175" s="112"/>
      <c r="D175" s="114"/>
      <c r="E175" s="114"/>
      <c r="F175" s="191"/>
      <c r="G175" s="192" t="e">
        <f>+#REF!-D175</f>
        <v>#REF!</v>
      </c>
      <c r="H175" s="193" t="e">
        <f>+G175/D175*100</f>
        <v>#REF!</v>
      </c>
      <c r="I175" s="185" t="s">
        <v>145</v>
      </c>
      <c r="J175" s="186"/>
      <c r="K175" s="186"/>
      <c r="L175" s="186"/>
      <c r="M175" s="186"/>
      <c r="N175" s="186"/>
      <c r="O175" s="187"/>
      <c r="P175" s="145"/>
    </row>
    <row r="176" spans="1:16" ht="19.5" customHeight="1" thickBot="1" x14ac:dyDescent="0.55000000000000004">
      <c r="A176" s="106" t="s">
        <v>25</v>
      </c>
      <c r="B176" s="112"/>
      <c r="C176" s="107">
        <f>SUM(C174:C175)</f>
        <v>0</v>
      </c>
      <c r="D176" s="114"/>
      <c r="E176" s="114"/>
      <c r="F176" s="142"/>
      <c r="G176" s="192"/>
      <c r="H176" s="193"/>
      <c r="I176" s="142"/>
      <c r="O176" s="144"/>
      <c r="P176" s="189">
        <f>SUM(P174:P175)</f>
        <v>0</v>
      </c>
    </row>
    <row r="177" spans="1:28" ht="22.5" thickTop="1" x14ac:dyDescent="0.5">
      <c r="A177" s="131" t="s">
        <v>146</v>
      </c>
      <c r="B177" s="182"/>
      <c r="C177" s="182"/>
      <c r="D177" s="135">
        <f>SUM(D178:D185)</f>
        <v>0</v>
      </c>
      <c r="E177" s="135">
        <f>SUM(E178:E185)</f>
        <v>0</v>
      </c>
      <c r="F177" s="135">
        <f>SUM(F178:F185)</f>
        <v>0</v>
      </c>
      <c r="G177" s="216">
        <f>+F177-D177</f>
        <v>0</v>
      </c>
      <c r="H177" s="217" t="e">
        <f t="shared" ref="H177:H183" si="0">+G177/D177*100</f>
        <v>#DIV/0!</v>
      </c>
      <c r="I177" s="131" t="s">
        <v>146</v>
      </c>
      <c r="J177" s="218"/>
      <c r="K177" s="218"/>
      <c r="L177" s="218"/>
      <c r="M177" s="218"/>
      <c r="N177" s="218"/>
      <c r="O177" s="219"/>
      <c r="P177" s="220"/>
    </row>
    <row r="178" spans="1:28" s="55" customFormat="1" ht="22.5" thickBot="1" x14ac:dyDescent="0.55000000000000004">
      <c r="A178" s="139" t="s">
        <v>147</v>
      </c>
      <c r="B178" s="112"/>
      <c r="C178" s="107">
        <f>SUM(C177:C177)</f>
        <v>0</v>
      </c>
      <c r="D178" s="114"/>
      <c r="E178" s="142"/>
      <c r="F178" s="191"/>
      <c r="G178" s="3" t="e">
        <f>+#REF!-D178</f>
        <v>#REF!</v>
      </c>
      <c r="H178" s="193" t="e">
        <f t="shared" si="0"/>
        <v>#REF!</v>
      </c>
      <c r="I178" s="139" t="s">
        <v>148</v>
      </c>
      <c r="J178" s="140"/>
      <c r="K178" s="140"/>
      <c r="L178" s="140"/>
      <c r="M178" s="140"/>
      <c r="N178" s="140"/>
      <c r="O178" s="141"/>
      <c r="P178" s="221">
        <f>SUM(P177:P177)</f>
        <v>0</v>
      </c>
      <c r="Q178" s="53"/>
      <c r="R178" s="54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</row>
    <row r="179" spans="1:28" ht="23.25" thickTop="1" thickBot="1" x14ac:dyDescent="0.55000000000000004">
      <c r="A179" s="185" t="s">
        <v>149</v>
      </c>
      <c r="B179" s="112"/>
      <c r="C179" s="107">
        <f t="shared" ref="C179:C199" si="1">SUM(C177:C178)</f>
        <v>0</v>
      </c>
      <c r="D179" s="190"/>
      <c r="E179" s="114"/>
      <c r="F179" s="191"/>
      <c r="G179" s="3" t="e">
        <f>+#REF!-D179</f>
        <v>#REF!</v>
      </c>
      <c r="H179" s="193" t="e">
        <f t="shared" si="0"/>
        <v>#REF!</v>
      </c>
      <c r="I179" s="185" t="s">
        <v>149</v>
      </c>
      <c r="J179" s="186"/>
      <c r="K179" s="186"/>
      <c r="L179" s="186"/>
      <c r="M179" s="186"/>
      <c r="N179" s="186"/>
      <c r="O179" s="187"/>
      <c r="P179" s="221">
        <f t="shared" ref="P179:P190" si="2">SUM(P177:P178)</f>
        <v>0</v>
      </c>
    </row>
    <row r="180" spans="1:28" ht="23.25" thickTop="1" thickBot="1" x14ac:dyDescent="0.55000000000000004">
      <c r="A180" s="185" t="s">
        <v>150</v>
      </c>
      <c r="B180" s="112"/>
      <c r="C180" s="107">
        <f t="shared" si="1"/>
        <v>0</v>
      </c>
      <c r="D180" s="190"/>
      <c r="E180" s="114"/>
      <c r="F180" s="191"/>
      <c r="G180" s="3" t="e">
        <f>+#REF!-D180</f>
        <v>#REF!</v>
      </c>
      <c r="H180" s="193" t="e">
        <f t="shared" si="0"/>
        <v>#REF!</v>
      </c>
      <c r="I180" s="185" t="s">
        <v>150</v>
      </c>
      <c r="J180" s="186"/>
      <c r="K180" s="186"/>
      <c r="L180" s="186"/>
      <c r="M180" s="186"/>
      <c r="N180" s="186"/>
      <c r="O180" s="187"/>
      <c r="P180" s="221">
        <f t="shared" si="2"/>
        <v>0</v>
      </c>
    </row>
    <row r="181" spans="1:28" ht="23.25" thickTop="1" thickBot="1" x14ac:dyDescent="0.55000000000000004">
      <c r="A181" s="185" t="s">
        <v>151</v>
      </c>
      <c r="B181" s="112"/>
      <c r="C181" s="107">
        <f t="shared" si="1"/>
        <v>0</v>
      </c>
      <c r="D181" s="190"/>
      <c r="E181" s="114"/>
      <c r="F181" s="191"/>
      <c r="G181" s="3" t="e">
        <f>+#REF!-D181</f>
        <v>#REF!</v>
      </c>
      <c r="H181" s="193" t="e">
        <f t="shared" si="0"/>
        <v>#REF!</v>
      </c>
      <c r="I181" s="185" t="s">
        <v>151</v>
      </c>
      <c r="J181" s="186"/>
      <c r="K181" s="186"/>
      <c r="L181" s="186"/>
      <c r="M181" s="186"/>
      <c r="N181" s="186"/>
      <c r="O181" s="187"/>
      <c r="P181" s="221">
        <f t="shared" si="2"/>
        <v>0</v>
      </c>
    </row>
    <row r="182" spans="1:28" ht="23.25" thickTop="1" thickBot="1" x14ac:dyDescent="0.55000000000000004">
      <c r="A182" s="185" t="s">
        <v>152</v>
      </c>
      <c r="B182" s="112"/>
      <c r="C182" s="107">
        <f t="shared" si="1"/>
        <v>0</v>
      </c>
      <c r="D182" s="190"/>
      <c r="E182" s="114"/>
      <c r="F182" s="191"/>
      <c r="G182" s="3" t="e">
        <f>+#REF!-D182</f>
        <v>#REF!</v>
      </c>
      <c r="H182" s="193" t="e">
        <f t="shared" si="0"/>
        <v>#REF!</v>
      </c>
      <c r="I182" s="185" t="s">
        <v>152</v>
      </c>
      <c r="J182" s="186"/>
      <c r="K182" s="186"/>
      <c r="L182" s="186"/>
      <c r="M182" s="186"/>
      <c r="N182" s="186"/>
      <c r="O182" s="187"/>
      <c r="P182" s="221">
        <f t="shared" si="2"/>
        <v>0</v>
      </c>
    </row>
    <row r="183" spans="1:28" ht="23.25" thickTop="1" thickBot="1" x14ac:dyDescent="0.55000000000000004">
      <c r="A183" s="185" t="s">
        <v>153</v>
      </c>
      <c r="B183" s="112"/>
      <c r="C183" s="107">
        <f t="shared" si="1"/>
        <v>0</v>
      </c>
      <c r="D183" s="190"/>
      <c r="E183" s="114"/>
      <c r="F183" s="191"/>
      <c r="G183" s="3" t="e">
        <f>+#REF!-D183</f>
        <v>#REF!</v>
      </c>
      <c r="H183" s="193" t="e">
        <f t="shared" si="0"/>
        <v>#REF!</v>
      </c>
      <c r="I183" s="185" t="s">
        <v>153</v>
      </c>
      <c r="J183" s="186"/>
      <c r="K183" s="186"/>
      <c r="L183" s="186"/>
      <c r="M183" s="186"/>
      <c r="N183" s="186"/>
      <c r="O183" s="187"/>
      <c r="P183" s="221">
        <f t="shared" si="2"/>
        <v>0</v>
      </c>
    </row>
    <row r="184" spans="1:28" ht="23.25" thickTop="1" thickBot="1" x14ac:dyDescent="0.55000000000000004">
      <c r="A184" s="185" t="s">
        <v>154</v>
      </c>
      <c r="B184" s="112"/>
      <c r="C184" s="107">
        <f t="shared" si="1"/>
        <v>0</v>
      </c>
      <c r="D184" s="190"/>
      <c r="E184" s="114"/>
      <c r="F184" s="191"/>
      <c r="H184" s="193"/>
      <c r="I184" s="185" t="s">
        <v>154</v>
      </c>
      <c r="J184" s="186"/>
      <c r="K184" s="186"/>
      <c r="L184" s="186"/>
      <c r="M184" s="186"/>
      <c r="N184" s="186"/>
      <c r="O184" s="187"/>
      <c r="P184" s="221">
        <f t="shared" si="2"/>
        <v>0</v>
      </c>
    </row>
    <row r="185" spans="1:28" ht="19.5" customHeight="1" thickTop="1" thickBot="1" x14ac:dyDescent="0.55000000000000004">
      <c r="A185" s="185"/>
      <c r="B185" s="112"/>
      <c r="C185" s="107">
        <f>SUM(C182:C183)</f>
        <v>0</v>
      </c>
      <c r="D185" s="190"/>
      <c r="E185" s="114"/>
      <c r="F185" s="191"/>
      <c r="H185" s="193"/>
      <c r="I185" s="222" t="s">
        <v>155</v>
      </c>
      <c r="J185" s="223"/>
      <c r="K185" s="223"/>
      <c r="L185" s="223"/>
      <c r="M185" s="223"/>
      <c r="N185" s="223"/>
      <c r="O185" s="224"/>
      <c r="P185" s="221">
        <f>SUM(P182:P183)</f>
        <v>0</v>
      </c>
    </row>
    <row r="186" spans="1:28" ht="22.5" thickTop="1" x14ac:dyDescent="0.5">
      <c r="A186" s="225" t="s">
        <v>156</v>
      </c>
      <c r="B186" s="182">
        <v>467800</v>
      </c>
      <c r="C186" s="182"/>
      <c r="D186" s="135">
        <f>SUM(D187:D191)</f>
        <v>0</v>
      </c>
      <c r="E186" s="135">
        <f>SUM(E187:E191)</f>
        <v>0</v>
      </c>
      <c r="F186" s="135">
        <f>SUM(F187:F191)</f>
        <v>0</v>
      </c>
      <c r="G186" s="216">
        <f>+F186-D186</f>
        <v>0</v>
      </c>
      <c r="H186" s="217" t="e">
        <f>+G186/D186*100</f>
        <v>#DIV/0!</v>
      </c>
      <c r="I186" s="225" t="s">
        <v>157</v>
      </c>
      <c r="J186" s="226"/>
      <c r="K186" s="226"/>
      <c r="L186" s="226"/>
      <c r="M186" s="226"/>
      <c r="N186" s="226"/>
      <c r="O186" s="227"/>
      <c r="P186" s="220"/>
    </row>
    <row r="187" spans="1:28" ht="22.5" thickBot="1" x14ac:dyDescent="0.55000000000000004">
      <c r="A187" s="111" t="s">
        <v>158</v>
      </c>
      <c r="B187" s="228"/>
      <c r="C187" s="107">
        <f t="shared" si="1"/>
        <v>0</v>
      </c>
      <c r="D187" s="99"/>
      <c r="E187" s="99"/>
      <c r="F187" s="229"/>
      <c r="G187" s="230"/>
      <c r="H187" s="231"/>
      <c r="I187" s="111" t="s">
        <v>158</v>
      </c>
      <c r="O187" s="188"/>
      <c r="P187" s="232">
        <f t="shared" si="2"/>
        <v>0</v>
      </c>
    </row>
    <row r="188" spans="1:28" ht="23.25" thickTop="1" thickBot="1" x14ac:dyDescent="0.55000000000000004">
      <c r="A188" s="111" t="s">
        <v>159</v>
      </c>
      <c r="B188" s="228"/>
      <c r="C188" s="107">
        <f t="shared" si="1"/>
        <v>0</v>
      </c>
      <c r="D188" s="99"/>
      <c r="E188" s="99"/>
      <c r="F188" s="229"/>
      <c r="G188" s="230"/>
      <c r="H188" s="231"/>
      <c r="I188" s="111" t="s">
        <v>159</v>
      </c>
      <c r="O188" s="188"/>
      <c r="P188" s="232">
        <f t="shared" si="2"/>
        <v>0</v>
      </c>
    </row>
    <row r="189" spans="1:28" ht="23.25" thickTop="1" thickBot="1" x14ac:dyDescent="0.55000000000000004">
      <c r="A189" s="111" t="s">
        <v>160</v>
      </c>
      <c r="B189" s="228"/>
      <c r="C189" s="107">
        <f t="shared" si="1"/>
        <v>0</v>
      </c>
      <c r="D189" s="99"/>
      <c r="E189" s="99"/>
      <c r="F189" s="229"/>
      <c r="G189" s="230"/>
      <c r="H189" s="231"/>
      <c r="I189" s="111" t="s">
        <v>160</v>
      </c>
      <c r="O189" s="188"/>
      <c r="P189" s="232">
        <f t="shared" si="2"/>
        <v>0</v>
      </c>
    </row>
    <row r="190" spans="1:28" ht="23.25" thickTop="1" thickBot="1" x14ac:dyDescent="0.55000000000000004">
      <c r="A190" s="111" t="s">
        <v>161</v>
      </c>
      <c r="B190" s="112"/>
      <c r="C190" s="233">
        <f t="shared" si="1"/>
        <v>0</v>
      </c>
      <c r="D190" s="114"/>
      <c r="E190" s="114"/>
      <c r="F190" s="142"/>
      <c r="G190" s="192">
        <f>+F190-D190</f>
        <v>0</v>
      </c>
      <c r="H190" s="193" t="e">
        <f>+G190/D190*100</f>
        <v>#DIV/0!</v>
      </c>
      <c r="I190" s="111" t="s">
        <v>161</v>
      </c>
      <c r="O190" s="188"/>
      <c r="P190" s="234">
        <f t="shared" si="2"/>
        <v>0</v>
      </c>
    </row>
    <row r="191" spans="1:28" ht="23.25" thickTop="1" thickBot="1" x14ac:dyDescent="0.55000000000000004">
      <c r="A191" s="235" t="s">
        <v>162</v>
      </c>
      <c r="B191" s="236" t="s">
        <v>162</v>
      </c>
      <c r="C191" s="107">
        <f t="shared" si="1"/>
        <v>0</v>
      </c>
      <c r="D191" s="114"/>
      <c r="E191" s="114"/>
      <c r="F191" s="142"/>
      <c r="G191" s="192"/>
      <c r="H191" s="193"/>
      <c r="I191" s="222" t="s">
        <v>155</v>
      </c>
      <c r="J191" s="237"/>
      <c r="O191" s="188"/>
      <c r="P191" s="107">
        <f>SUM(P189:P190)</f>
        <v>0</v>
      </c>
    </row>
    <row r="192" spans="1:28" ht="22.5" hidden="1" thickTop="1" x14ac:dyDescent="0.5">
      <c r="A192" s="238" t="s">
        <v>163</v>
      </c>
      <c r="B192" s="239"/>
      <c r="C192" s="240"/>
      <c r="D192" s="241">
        <f>SUM(D193:D199)</f>
        <v>0</v>
      </c>
      <c r="E192" s="241">
        <f>SUM(E193:E199)</f>
        <v>0</v>
      </c>
      <c r="F192" s="241">
        <f>SUM(F193:F199)</f>
        <v>0</v>
      </c>
      <c r="G192" s="241" t="e">
        <f>SUM(G193:G199)</f>
        <v>#REF!</v>
      </c>
      <c r="H192" s="241" t="e">
        <f>SUM(H193:H199)</f>
        <v>#REF!</v>
      </c>
      <c r="I192" s="238" t="s">
        <v>164</v>
      </c>
      <c r="J192" s="242"/>
      <c r="K192" s="242"/>
      <c r="L192" s="242"/>
      <c r="M192" s="242"/>
      <c r="N192" s="242"/>
      <c r="O192" s="243"/>
      <c r="P192" s="244"/>
    </row>
    <row r="193" spans="1:28" s="55" customFormat="1" ht="23.25" hidden="1" thickTop="1" thickBot="1" x14ac:dyDescent="0.55000000000000004">
      <c r="A193" s="139" t="s">
        <v>165</v>
      </c>
      <c r="B193" s="112"/>
      <c r="C193" s="107">
        <f t="shared" si="1"/>
        <v>0</v>
      </c>
      <c r="D193" s="229"/>
      <c r="E193" s="99"/>
      <c r="F193" s="99"/>
      <c r="G193" s="99" t="e">
        <f>+#REF!-D193</f>
        <v>#REF!</v>
      </c>
      <c r="H193" s="245" t="e">
        <f>+G193/D193*100</f>
        <v>#REF!</v>
      </c>
      <c r="I193" s="139" t="s">
        <v>165</v>
      </c>
      <c r="J193" s="7"/>
      <c r="K193" s="7"/>
      <c r="L193" s="7"/>
      <c r="M193" s="7"/>
      <c r="N193" s="7"/>
      <c r="O193" s="201"/>
      <c r="P193" s="246">
        <f t="shared" ref="P193:P199" si="3">SUM(P191:P192)</f>
        <v>0</v>
      </c>
      <c r="Q193" s="53"/>
      <c r="R193" s="54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</row>
    <row r="194" spans="1:28" ht="23.25" hidden="1" thickTop="1" thickBot="1" x14ac:dyDescent="0.55000000000000004">
      <c r="A194" s="247" t="s">
        <v>166</v>
      </c>
      <c r="B194" s="112">
        <v>410500</v>
      </c>
      <c r="C194" s="107">
        <f t="shared" si="1"/>
        <v>0</v>
      </c>
      <c r="D194" s="190"/>
      <c r="F194" s="190"/>
      <c r="G194" s="3" t="e">
        <f>+#REF!-D194</f>
        <v>#REF!</v>
      </c>
      <c r="H194" s="193" t="e">
        <f>+G194/D194*100</f>
        <v>#REF!</v>
      </c>
      <c r="I194" s="248" t="s">
        <v>166</v>
      </c>
      <c r="J194" s="249"/>
      <c r="K194" s="249"/>
      <c r="L194" s="249"/>
      <c r="M194" s="249"/>
      <c r="N194" s="249"/>
      <c r="O194" s="248"/>
      <c r="P194" s="250">
        <f t="shared" si="3"/>
        <v>0</v>
      </c>
    </row>
    <row r="195" spans="1:28" ht="23.25" hidden="1" thickTop="1" thickBot="1" x14ac:dyDescent="0.55000000000000004">
      <c r="A195" s="247" t="s">
        <v>167</v>
      </c>
      <c r="B195" s="112">
        <v>1103900</v>
      </c>
      <c r="C195" s="107">
        <f t="shared" si="1"/>
        <v>0</v>
      </c>
      <c r="D195" s="190"/>
      <c r="E195" s="114"/>
      <c r="F195" s="190"/>
      <c r="G195" s="114" t="e">
        <f>+#REF!-D195</f>
        <v>#REF!</v>
      </c>
      <c r="H195" s="115" t="e">
        <f>+G195/D195*100</f>
        <v>#REF!</v>
      </c>
      <c r="I195" s="247" t="s">
        <v>167</v>
      </c>
      <c r="J195" s="249"/>
      <c r="K195" s="249"/>
      <c r="L195" s="249"/>
      <c r="M195" s="249"/>
      <c r="N195" s="249"/>
      <c r="O195" s="248"/>
      <c r="P195" s="250">
        <f t="shared" si="3"/>
        <v>0</v>
      </c>
    </row>
    <row r="196" spans="1:28" ht="23.25" hidden="1" thickTop="1" thickBot="1" x14ac:dyDescent="0.55000000000000004">
      <c r="A196" s="247" t="s">
        <v>168</v>
      </c>
      <c r="B196" s="112"/>
      <c r="C196" s="107">
        <f t="shared" si="1"/>
        <v>0</v>
      </c>
      <c r="D196" s="190"/>
      <c r="E196" s="114"/>
      <c r="F196" s="190"/>
      <c r="G196" s="114"/>
      <c r="H196" s="115"/>
      <c r="I196" s="247" t="s">
        <v>168</v>
      </c>
      <c r="J196" s="249"/>
      <c r="K196" s="249"/>
      <c r="L196" s="249"/>
      <c r="M196" s="249"/>
      <c r="N196" s="249"/>
      <c r="O196" s="248"/>
      <c r="P196" s="250">
        <f t="shared" si="3"/>
        <v>0</v>
      </c>
    </row>
    <row r="197" spans="1:28" ht="23.25" hidden="1" thickTop="1" thickBot="1" x14ac:dyDescent="0.55000000000000004">
      <c r="A197" s="247" t="s">
        <v>169</v>
      </c>
      <c r="B197" s="112"/>
      <c r="C197" s="107">
        <f>SUM(C194:C195)</f>
        <v>0</v>
      </c>
      <c r="D197" s="190"/>
      <c r="E197" s="114"/>
      <c r="F197" s="190"/>
      <c r="G197" s="114" t="e">
        <f>+#REF!-D197</f>
        <v>#REF!</v>
      </c>
      <c r="H197" s="115" t="e">
        <f>+G197/D197*100</f>
        <v>#REF!</v>
      </c>
      <c r="I197" s="247" t="s">
        <v>169</v>
      </c>
      <c r="J197" s="249"/>
      <c r="K197" s="249"/>
      <c r="L197" s="249"/>
      <c r="M197" s="249"/>
      <c r="N197" s="249"/>
      <c r="O197" s="248"/>
      <c r="P197" s="250">
        <f>SUM(P194:P195)</f>
        <v>0</v>
      </c>
    </row>
    <row r="198" spans="1:28" ht="23.25" hidden="1" thickTop="1" thickBot="1" x14ac:dyDescent="0.55000000000000004">
      <c r="A198" s="247" t="s">
        <v>170</v>
      </c>
      <c r="B198" s="112"/>
      <c r="C198" s="107">
        <f>SUM(C195:C197)</f>
        <v>0</v>
      </c>
      <c r="D198" s="190"/>
      <c r="E198" s="114"/>
      <c r="F198" s="190"/>
      <c r="G198" s="114"/>
      <c r="H198" s="115"/>
      <c r="I198" s="247" t="s">
        <v>170</v>
      </c>
      <c r="J198" s="249"/>
      <c r="K198" s="249"/>
      <c r="L198" s="249"/>
      <c r="M198" s="249"/>
      <c r="N198" s="249"/>
      <c r="O198" s="248"/>
      <c r="P198" s="250">
        <f>SUM(P195:P197)</f>
        <v>0</v>
      </c>
    </row>
    <row r="199" spans="1:28" ht="23.25" hidden="1" thickTop="1" thickBot="1" x14ac:dyDescent="0.55000000000000004">
      <c r="A199" s="235" t="s">
        <v>162</v>
      </c>
      <c r="B199" s="251">
        <f>SUM(B192:B195)</f>
        <v>1514400</v>
      </c>
      <c r="C199" s="107">
        <f t="shared" si="1"/>
        <v>0</v>
      </c>
      <c r="D199" s="252"/>
      <c r="E199" s="252"/>
      <c r="F199" s="252"/>
      <c r="G199" s="253"/>
      <c r="H199" s="254"/>
      <c r="I199" s="236" t="s">
        <v>162</v>
      </c>
      <c r="J199" s="255"/>
      <c r="K199" s="255"/>
      <c r="L199" s="255"/>
      <c r="M199" s="255"/>
      <c r="N199" s="255"/>
      <c r="O199" s="255"/>
      <c r="P199" s="250">
        <f t="shared" si="3"/>
        <v>0</v>
      </c>
    </row>
    <row r="200" spans="1:28" ht="22.5" thickTop="1" x14ac:dyDescent="0.5">
      <c r="A200" s="256" t="s">
        <v>171</v>
      </c>
      <c r="B200" s="239"/>
      <c r="C200" s="240"/>
      <c r="D200" s="257">
        <f>SUM(D201:D205)</f>
        <v>0</v>
      </c>
      <c r="E200" s="257">
        <f>SUM(E201:E205)</f>
        <v>0</v>
      </c>
      <c r="F200" s="257">
        <f>SUM(F201:F205)</f>
        <v>0</v>
      </c>
      <c r="G200" s="241"/>
      <c r="H200" s="258"/>
      <c r="I200" s="256" t="s">
        <v>171</v>
      </c>
      <c r="J200" s="259"/>
      <c r="K200" s="259"/>
      <c r="L200" s="259"/>
      <c r="M200" s="259"/>
      <c r="N200" s="259"/>
      <c r="O200" s="260"/>
      <c r="P200" s="240"/>
    </row>
    <row r="201" spans="1:28" s="55" customFormat="1" x14ac:dyDescent="0.5">
      <c r="A201" s="247" t="s">
        <v>172</v>
      </c>
      <c r="B201" s="112"/>
      <c r="C201" s="113"/>
      <c r="D201" s="190"/>
      <c r="E201" s="190"/>
      <c r="F201" s="190"/>
      <c r="G201" s="114"/>
      <c r="H201" s="115"/>
      <c r="I201" s="247" t="s">
        <v>172</v>
      </c>
      <c r="J201" s="249"/>
      <c r="K201" s="249"/>
      <c r="L201" s="249"/>
      <c r="M201" s="249"/>
      <c r="N201" s="249"/>
      <c r="O201" s="261"/>
      <c r="P201" s="113"/>
      <c r="Q201" s="53"/>
      <c r="R201" s="54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</row>
    <row r="202" spans="1:28" x14ac:dyDescent="0.5">
      <c r="A202" s="185" t="s">
        <v>173</v>
      </c>
      <c r="B202" s="112"/>
      <c r="C202" s="113"/>
      <c r="D202" s="190"/>
      <c r="E202" s="190"/>
      <c r="F202" s="190"/>
      <c r="G202" s="114"/>
      <c r="H202" s="115"/>
      <c r="I202" s="185" t="s">
        <v>173</v>
      </c>
      <c r="J202" s="223"/>
      <c r="K202" s="223"/>
      <c r="L202" s="223"/>
      <c r="M202" s="223"/>
      <c r="N202" s="223"/>
      <c r="O202" s="262"/>
    </row>
    <row r="203" spans="1:28" x14ac:dyDescent="0.5">
      <c r="A203" s="247" t="s">
        <v>174</v>
      </c>
      <c r="B203" s="112"/>
      <c r="C203" s="113"/>
      <c r="D203" s="190"/>
      <c r="E203" s="190"/>
      <c r="F203" s="190"/>
      <c r="G203" s="114"/>
      <c r="H203" s="115"/>
      <c r="I203" s="247" t="s">
        <v>174</v>
      </c>
      <c r="J203" s="249"/>
      <c r="K203" s="249"/>
      <c r="L203" s="249"/>
      <c r="M203" s="249"/>
      <c r="N203" s="249"/>
      <c r="O203" s="261"/>
    </row>
    <row r="204" spans="1:28" x14ac:dyDescent="0.5">
      <c r="A204" s="247" t="s">
        <v>175</v>
      </c>
      <c r="B204" s="112"/>
      <c r="C204" s="113"/>
      <c r="D204" s="190"/>
      <c r="E204" s="190"/>
      <c r="F204" s="190"/>
      <c r="G204" s="114"/>
      <c r="H204" s="115"/>
      <c r="I204" s="247" t="s">
        <v>175</v>
      </c>
      <c r="J204" s="249"/>
      <c r="K204" s="249"/>
      <c r="L204" s="249"/>
      <c r="M204" s="249"/>
      <c r="N204" s="249"/>
      <c r="O204" s="261"/>
    </row>
    <row r="205" spans="1:28" ht="22.5" thickBot="1" x14ac:dyDescent="0.55000000000000004">
      <c r="A205" s="263" t="s">
        <v>162</v>
      </c>
      <c r="B205" s="251">
        <f>SUM(B199:B202)</f>
        <v>1514400</v>
      </c>
      <c r="C205" s="107">
        <f>SUM(C203:C204)</f>
        <v>0</v>
      </c>
      <c r="D205" s="190"/>
      <c r="E205" s="190"/>
      <c r="F205" s="190"/>
      <c r="G205" s="114"/>
      <c r="H205" s="115"/>
      <c r="I205" s="264" t="s">
        <v>162</v>
      </c>
      <c r="J205" s="265"/>
      <c r="K205" s="265"/>
      <c r="L205" s="265"/>
      <c r="M205" s="265"/>
      <c r="N205" s="265"/>
      <c r="O205" s="266"/>
      <c r="P205" s="189">
        <f>SUM(P200:P204)</f>
        <v>0</v>
      </c>
    </row>
    <row r="206" spans="1:28" ht="22.5" thickTop="1" x14ac:dyDescent="0.5">
      <c r="A206" s="267"/>
      <c r="B206" s="268"/>
      <c r="C206" s="269"/>
      <c r="D206" s="252"/>
      <c r="E206" s="252"/>
      <c r="F206" s="252"/>
      <c r="G206" s="253"/>
      <c r="H206" s="254"/>
      <c r="I206" s="267"/>
      <c r="J206" s="270"/>
      <c r="K206" s="270"/>
      <c r="L206" s="270"/>
      <c r="M206" s="270"/>
      <c r="N206" s="270"/>
      <c r="O206" s="271"/>
      <c r="P206" s="272"/>
    </row>
  </sheetData>
  <mergeCells count="7">
    <mergeCell ref="A71:B71"/>
    <mergeCell ref="A1:P1"/>
    <mergeCell ref="A2:P2"/>
    <mergeCell ref="E4:F4"/>
    <mergeCell ref="I4:O5"/>
    <mergeCell ref="A6:B6"/>
    <mergeCell ref="A7:B7"/>
  </mergeCells>
  <printOptions gridLines="1"/>
  <pageMargins left="0.39370078740157499" right="0.15748031496063" top="0.59055118110236204" bottom="0.2" header="0.27559055118110198" footer="0.511811023622047"/>
  <pageSetup paperSize="9" scale="55" fitToHeight="0" orientation="landscape" r:id="rId1"/>
  <headerFooter alignWithMargins="0"/>
  <rowBreaks count="2" manualBreakCount="2">
    <brk id="44" max="15" man="1"/>
    <brk id="164" max="15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แบบฟอร์มที่ 3</vt:lpstr>
      <vt:lpstr>'แบบฟอร์มที่ 3'!Print_Area</vt:lpstr>
      <vt:lpstr>'แบบฟอร์มที่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cp:lastPrinted>2019-11-01T07:33:12Z</cp:lastPrinted>
  <dcterms:created xsi:type="dcterms:W3CDTF">2019-10-31T08:11:46Z</dcterms:created>
  <dcterms:modified xsi:type="dcterms:W3CDTF">2019-11-01T07:33:46Z</dcterms:modified>
</cp:coreProperties>
</file>